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 firstSheet="2" activeTab="9"/>
  </bookViews>
  <sheets>
    <sheet name="25,04пон" sheetId="1" r:id="rId1"/>
    <sheet name="25,04б" sheetId="2" r:id="rId2"/>
    <sheet name="26,04" sheetId="3" r:id="rId3"/>
    <sheet name="26,04б" sheetId="4" r:id="rId4"/>
    <sheet name="27,04ср" sheetId="5" r:id="rId5"/>
    <sheet name="27,04б" sheetId="6" r:id="rId6"/>
    <sheet name="28,04чет" sheetId="7" r:id="rId7"/>
    <sheet name="28,04" sheetId="8" r:id="rId8"/>
    <sheet name="29,04пят" sheetId="9" r:id="rId9"/>
    <sheet name="29,04" sheetId="10" r:id="rId10"/>
  </sheets>
  <calcPr calcId="124519"/>
</workbook>
</file>

<file path=xl/calcChain.xml><?xml version="1.0" encoding="utf-8"?>
<calcChain xmlns="http://schemas.openxmlformats.org/spreadsheetml/2006/main">
  <c r="N27" i="10"/>
  <c r="K27"/>
  <c r="J27"/>
  <c r="I27"/>
  <c r="M21"/>
  <c r="L27" s="1"/>
  <c r="N18"/>
  <c r="N31" s="1"/>
  <c r="L18"/>
  <c r="L31" s="1"/>
  <c r="K18"/>
  <c r="K31" s="1"/>
  <c r="J18"/>
  <c r="J31" s="1"/>
  <c r="I18"/>
  <c r="I31" s="1"/>
  <c r="N30" i="9"/>
  <c r="K30"/>
  <c r="I30"/>
  <c r="N26"/>
  <c r="K26"/>
  <c r="J26"/>
  <c r="I26"/>
  <c r="M21"/>
  <c r="L26" s="1"/>
  <c r="N18"/>
  <c r="L18"/>
  <c r="L30" s="1"/>
  <c r="K18"/>
  <c r="J18"/>
  <c r="J30" s="1"/>
  <c r="I18"/>
  <c r="I18" i="8"/>
  <c r="J18"/>
  <c r="K18"/>
  <c r="L18"/>
  <c r="N18"/>
  <c r="M20"/>
  <c r="I28"/>
  <c r="J28"/>
  <c r="K28"/>
  <c r="L28"/>
  <c r="N28"/>
  <c r="I32"/>
  <c r="J32"/>
  <c r="K32"/>
  <c r="L32"/>
  <c r="N32"/>
  <c r="N29" i="7"/>
  <c r="K29"/>
  <c r="J29"/>
  <c r="I29"/>
  <c r="M20"/>
  <c r="L29" s="1"/>
  <c r="N18"/>
  <c r="N33" s="1"/>
  <c r="L18"/>
  <c r="L33" s="1"/>
  <c r="K18"/>
  <c r="K33" s="1"/>
  <c r="J18"/>
  <c r="J33" s="1"/>
  <c r="I18"/>
  <c r="I33" s="1"/>
  <c r="N28" i="6"/>
  <c r="L28"/>
  <c r="K28"/>
  <c r="J28"/>
  <c r="I28"/>
  <c r="N18"/>
  <c r="N29" s="1"/>
  <c r="L18"/>
  <c r="L29" s="1"/>
  <c r="K18"/>
  <c r="K29" s="1"/>
  <c r="J18"/>
  <c r="J29" s="1"/>
  <c r="I18"/>
  <c r="I29" s="1"/>
  <c r="N28" i="5"/>
  <c r="L28"/>
  <c r="K28"/>
  <c r="J28"/>
  <c r="I28"/>
  <c r="N18"/>
  <c r="N33" s="1"/>
  <c r="L18"/>
  <c r="L33" s="1"/>
  <c r="K18"/>
  <c r="K33" s="1"/>
  <c r="J18"/>
  <c r="J33" s="1"/>
  <c r="I18"/>
  <c r="I33" s="1"/>
  <c r="N30" i="4"/>
  <c r="K30"/>
  <c r="I30"/>
  <c r="N26"/>
  <c r="K26"/>
  <c r="J26"/>
  <c r="I26"/>
  <c r="M19"/>
  <c r="L26" s="1"/>
  <c r="N17"/>
  <c r="L17"/>
  <c r="L30" s="1"/>
  <c r="K17"/>
  <c r="J17"/>
  <c r="J30" s="1"/>
  <c r="I17"/>
  <c r="N27" i="3"/>
  <c r="K27"/>
  <c r="J27"/>
  <c r="I27"/>
  <c r="M20"/>
  <c r="L27" s="1"/>
  <c r="N18"/>
  <c r="N31" s="1"/>
  <c r="L18"/>
  <c r="L31" s="1"/>
  <c r="K18"/>
  <c r="K31" s="1"/>
  <c r="J18"/>
  <c r="J31" s="1"/>
  <c r="I18"/>
  <c r="I31" s="1"/>
  <c r="L28" i="2"/>
  <c r="K28"/>
  <c r="J28"/>
  <c r="I28"/>
  <c r="O22"/>
  <c r="N28" s="1"/>
  <c r="N19"/>
  <c r="L19"/>
  <c r="L32" s="1"/>
  <c r="K19"/>
  <c r="K32" s="1"/>
  <c r="J19"/>
  <c r="J32" s="1"/>
  <c r="I19"/>
  <c r="I32" s="1"/>
  <c r="L27" i="1"/>
  <c r="K27"/>
  <c r="J27"/>
  <c r="I27"/>
  <c r="O21"/>
  <c r="N27" s="1"/>
  <c r="N18"/>
  <c r="L18"/>
  <c r="L31" s="1"/>
  <c r="K18"/>
  <c r="K31" s="1"/>
  <c r="J18"/>
  <c r="J31" s="1"/>
  <c r="I18"/>
  <c r="I31" s="1"/>
  <c r="N32" i="2" l="1"/>
  <c r="N31" i="1"/>
</calcChain>
</file>

<file path=xl/sharedStrings.xml><?xml version="1.0" encoding="utf-8"?>
<sst xmlns="http://schemas.openxmlformats.org/spreadsheetml/2006/main" count="726" uniqueCount="174">
  <si>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</si>
  <si>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</si>
  <si>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</si>
  <si>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</si>
  <si>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25.04.2022г</t>
  </si>
  <si>
    <t>МЕНЮ (7-10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</si>
  <si>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</si>
  <si>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</si>
  <si>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</si>
  <si>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</si>
  <si>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</si>
  <si>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</si>
  <si>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</si>
  <si>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</si>
  <si>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</si>
  <si>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</si>
  <si>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закуска</t>
  </si>
  <si>
    <t>Йогурт</t>
  </si>
  <si>
    <t>1/110</t>
  </si>
  <si>
    <t>гор.блюдо</t>
  </si>
  <si>
    <t>342-2004</t>
  </si>
  <si>
    <t xml:space="preserve">Омлет натуральный </t>
  </si>
  <si>
    <t>1/200</t>
  </si>
  <si>
    <t>ЗАВТРАК</t>
  </si>
  <si>
    <t>3 блюдо</t>
  </si>
  <si>
    <t>637-96</t>
  </si>
  <si>
    <t xml:space="preserve">Кофейный напиток на молоке </t>
  </si>
  <si>
    <t>Хлеб</t>
  </si>
  <si>
    <t>Батон</t>
  </si>
  <si>
    <t>1/55</t>
  </si>
  <si>
    <t>Масло сливочное</t>
  </si>
  <si>
    <t>1/10</t>
  </si>
  <si>
    <t>Завтрак2</t>
  </si>
  <si>
    <t>фрукт</t>
  </si>
  <si>
    <t>Яблоко</t>
  </si>
  <si>
    <t>1шт</t>
  </si>
  <si>
    <t>ИТОГО :</t>
  </si>
  <si>
    <t>Закуски</t>
  </si>
  <si>
    <t>1 блюдо</t>
  </si>
  <si>
    <t>138-96</t>
  </si>
  <si>
    <t>Суп гороховый с гов.туш</t>
  </si>
  <si>
    <t>10/250</t>
  </si>
  <si>
    <t>2блюдо</t>
  </si>
  <si>
    <t>401-96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</si>
  <si>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</si>
  <si>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</si>
  <si>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</si>
  <si>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</si>
  <si>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</si>
  <si>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</si>
  <si>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1/180</t>
  </si>
  <si>
    <t>3блюдо</t>
  </si>
  <si>
    <t>628-96</t>
  </si>
  <si>
    <t>Чай с сахаром</t>
  </si>
  <si>
    <t xml:space="preserve">Хлеб </t>
  </si>
  <si>
    <t>Ржано-пшеничный</t>
  </si>
  <si>
    <t>1/46</t>
  </si>
  <si>
    <t>Ватрушка с творогом</t>
  </si>
  <si>
    <t>1/75</t>
  </si>
  <si>
    <t>14,39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</si>
  <si>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</si>
  <si>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</si>
  <si>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</si>
  <si>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</si>
  <si>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</si>
  <si>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</si>
  <si>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(11-18лет)первая неделя</t>
  </si>
  <si>
    <t>Омлет натуральный</t>
  </si>
  <si>
    <t>1/29</t>
  </si>
  <si>
    <t>вторник 26.04.2022г</t>
  </si>
  <si>
    <t>Горячий бутерброд с колбасой</t>
  </si>
  <si>
    <t>1/76</t>
  </si>
  <si>
    <t>гор.блюда</t>
  </si>
  <si>
    <t>261-96</t>
  </si>
  <si>
    <t>Каша молочная рисовая</t>
  </si>
  <si>
    <t>1/200/15</t>
  </si>
  <si>
    <t>гор.напитки</t>
  </si>
  <si>
    <t>642-96</t>
  </si>
  <si>
    <t>Какао на молоке</t>
  </si>
  <si>
    <t>Сок в инд.упаковке</t>
  </si>
  <si>
    <t>Огурец соленый</t>
  </si>
  <si>
    <t>1/50</t>
  </si>
  <si>
    <t>110-96</t>
  </si>
  <si>
    <t>Борщ из св капусты тушенкой гов .и сметаной</t>
  </si>
  <si>
    <t>15/250/5</t>
  </si>
  <si>
    <t>330-96</t>
  </si>
  <si>
    <t>Шницель рыбный (минтай)</t>
  </si>
  <si>
    <t>1/100</t>
  </si>
  <si>
    <t>472-96</t>
  </si>
  <si>
    <t>Картофель отварной</t>
  </si>
  <si>
    <t xml:space="preserve">Кисель +С        </t>
  </si>
  <si>
    <t xml:space="preserve"> ржано-пшеничный</t>
  </si>
  <si>
    <t>1/37</t>
  </si>
  <si>
    <t xml:space="preserve"> пшеничный</t>
  </si>
  <si>
    <t>1/28</t>
  </si>
  <si>
    <t>МЕНЮ (11-18 лет)первая неделя</t>
  </si>
  <si>
    <t xml:space="preserve">Каша молочная рисовая с маслом </t>
  </si>
  <si>
    <t>1/200/10</t>
  </si>
  <si>
    <t>среда                   27.04.2022</t>
  </si>
  <si>
    <t>Сыр</t>
  </si>
  <si>
    <t>1/20</t>
  </si>
  <si>
    <t>297-3-96</t>
  </si>
  <si>
    <t xml:space="preserve">Запеканка творожная со сгущенным молоком </t>
  </si>
  <si>
    <t>1/150/10</t>
  </si>
  <si>
    <t xml:space="preserve">Чай с сахаром </t>
  </si>
  <si>
    <t>2,63</t>
  </si>
  <si>
    <t>хлеб</t>
  </si>
  <si>
    <t>1/47</t>
  </si>
  <si>
    <t>60-96</t>
  </si>
  <si>
    <t>Винегрет</t>
  </si>
  <si>
    <t>138-2004</t>
  </si>
  <si>
    <t>Суп картофельный с крупой (рис) на курином бульоне</t>
  </si>
  <si>
    <t>1/250</t>
  </si>
  <si>
    <t>482-96</t>
  </si>
  <si>
    <t>Капуста тушеная</t>
  </si>
  <si>
    <t>2 блюдо</t>
  </si>
  <si>
    <t>420-96</t>
  </si>
  <si>
    <t xml:space="preserve">Рулет с луком с яйцом с маслом </t>
  </si>
  <si>
    <t>Компот из свежих яблок+С</t>
  </si>
  <si>
    <t>Хлеб ржаной</t>
  </si>
  <si>
    <t>1/51</t>
  </si>
  <si>
    <t>среда                      27.04.2022</t>
  </si>
  <si>
    <t>гор.напиток</t>
  </si>
  <si>
    <t>1/42</t>
  </si>
  <si>
    <t>четверг 28.04.2022г</t>
  </si>
  <si>
    <t>Зеленый конс.горошек</t>
  </si>
  <si>
    <t>609-2011</t>
  </si>
  <si>
    <t>Котлета домашняя (фарш гов.)</t>
  </si>
  <si>
    <t>465-96</t>
  </si>
  <si>
    <t>Рис отварной с овощами</t>
  </si>
  <si>
    <t>588-96</t>
  </si>
  <si>
    <t>Компот "Ягодная поляна" +С</t>
  </si>
  <si>
    <t>пшеничный</t>
  </si>
  <si>
    <t>1/45</t>
  </si>
  <si>
    <t xml:space="preserve"> ржаной</t>
  </si>
  <si>
    <t>1/30</t>
  </si>
  <si>
    <t xml:space="preserve">1шт </t>
  </si>
  <si>
    <t>Салат с морковью и зеленым горошком</t>
  </si>
  <si>
    <t>132,-96</t>
  </si>
  <si>
    <t>Суп из овощей на туш.гов</t>
  </si>
  <si>
    <t>250/10</t>
  </si>
  <si>
    <t>469-96</t>
  </si>
  <si>
    <t xml:space="preserve">Макароны отварные  </t>
  </si>
  <si>
    <t>401-3-96</t>
  </si>
  <si>
    <t>Гуляш из птицы(грудка кур)</t>
  </si>
  <si>
    <t>1/125</t>
  </si>
  <si>
    <t>591-96</t>
  </si>
  <si>
    <t>Кисель +С</t>
  </si>
  <si>
    <t xml:space="preserve">хлеб </t>
  </si>
  <si>
    <t>1/22</t>
  </si>
  <si>
    <t>1/34</t>
  </si>
  <si>
    <t>выпечка</t>
  </si>
  <si>
    <t>ТТК 2-14</t>
  </si>
  <si>
    <t>Булочка бутербродная</t>
  </si>
  <si>
    <t>1/27</t>
  </si>
  <si>
    <t>пятница   29.04.2022г</t>
  </si>
  <si>
    <t>Сосиска отварная</t>
  </si>
  <si>
    <t>1/60</t>
  </si>
  <si>
    <t xml:space="preserve">Каша молочная манная с маслом </t>
  </si>
  <si>
    <t>1/40</t>
  </si>
  <si>
    <t>яблоко</t>
  </si>
  <si>
    <t>1 шт</t>
  </si>
  <si>
    <t>75-1996</t>
  </si>
  <si>
    <t>Икра свекольная</t>
  </si>
  <si>
    <t>139-96</t>
  </si>
  <si>
    <t>Суп картофельный с макар из-ми на к/б</t>
  </si>
  <si>
    <t>595-2007</t>
  </si>
  <si>
    <t>Рагу из свинины</t>
  </si>
  <si>
    <t>50/200</t>
  </si>
  <si>
    <t>Компот "Ягодная поляна"+С</t>
  </si>
  <si>
    <t>1/48</t>
  </si>
  <si>
    <t>ржаной</t>
  </si>
  <si>
    <t>1/39</t>
  </si>
  <si>
    <t>2,41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</si>
</sst>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vertical="top" wrapText="1"/>
    </xf>
    <xf numFmtId="49" fontId="12" fillId="0" borderId="8" xfId="0" applyNumberFormat="1" applyFont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2" fontId="11" fillId="0" borderId="2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distributed"/>
    </xf>
    <xf numFmtId="0" fontId="11" fillId="2" borderId="20" xfId="0" applyFont="1" applyFill="1" applyBorder="1" applyAlignment="1">
      <alignment horizontal="left" vertical="distributed"/>
    </xf>
    <xf numFmtId="0" fontId="11" fillId="2" borderId="21" xfId="0" applyFont="1" applyFill="1" applyBorder="1" applyAlignment="1">
      <alignment horizontal="left" vertical="distributed"/>
    </xf>
    <xf numFmtId="0" fontId="11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 wrapText="1"/>
    </xf>
    <xf numFmtId="2" fontId="15" fillId="2" borderId="29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/>
    <xf numFmtId="0" fontId="17" fillId="2" borderId="3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" fontId="17" fillId="2" borderId="24" xfId="0" applyNumberFormat="1" applyFont="1" applyFill="1" applyBorder="1" applyAlignment="1">
      <alignment horizontal="center" vertical="center" wrapText="1"/>
    </xf>
    <xf numFmtId="2" fontId="17" fillId="2" borderId="24" xfId="0" applyNumberFormat="1" applyFont="1" applyFill="1" applyBorder="1" applyAlignment="1">
      <alignment horizontal="center" vertical="center" wrapText="1"/>
    </xf>
    <xf numFmtId="0" fontId="17" fillId="2" borderId="24" xfId="0" applyNumberFormat="1" applyFont="1" applyFill="1" applyBorder="1" applyAlignment="1">
      <alignment horizontal="center" vertical="center" wrapText="1"/>
    </xf>
    <xf numFmtId="2" fontId="17" fillId="2" borderId="24" xfId="0" applyNumberFormat="1" applyFont="1" applyFill="1" applyBorder="1" applyAlignment="1">
      <alignment horizontal="center" vertical="center" wrapText="1"/>
    </xf>
    <xf numFmtId="2" fontId="17" fillId="2" borderId="31" xfId="0" applyNumberFormat="1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4" fontId="15" fillId="2" borderId="34" xfId="0" applyNumberFormat="1" applyFont="1" applyFill="1" applyBorder="1" applyAlignment="1">
      <alignment horizontal="center" vertical="center"/>
    </xf>
    <xf numFmtId="2" fontId="15" fillId="2" borderId="34" xfId="0" applyNumberFormat="1" applyFont="1" applyFill="1" applyBorder="1" applyAlignment="1">
      <alignment horizontal="center" vertical="center"/>
    </xf>
    <xf numFmtId="2" fontId="15" fillId="2" borderId="34" xfId="0" applyNumberFormat="1" applyFont="1" applyFill="1" applyBorder="1" applyAlignment="1">
      <alignment horizontal="center" vertical="center" wrapText="1"/>
    </xf>
    <xf numFmtId="2" fontId="15" fillId="2" borderId="35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49" fontId="0" fillId="0" borderId="0" xfId="0" applyNumberFormat="1" applyBorder="1"/>
    <xf numFmtId="49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0" fillId="0" borderId="25" xfId="0" applyBorder="1"/>
    <xf numFmtId="0" fontId="0" fillId="0" borderId="42" xfId="0" applyBorder="1"/>
    <xf numFmtId="0" fontId="0" fillId="0" borderId="43" xfId="0" applyBorder="1"/>
    <xf numFmtId="2" fontId="14" fillId="0" borderId="8" xfId="0" applyNumberFormat="1" applyFont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2" fontId="11" fillId="2" borderId="44" xfId="0" applyNumberFormat="1" applyFont="1" applyFill="1" applyBorder="1" applyAlignment="1">
      <alignment horizontal="center" vertical="center" wrapText="1"/>
    </xf>
    <xf numFmtId="0" fontId="14" fillId="0" borderId="24" xfId="0" applyFont="1" applyBorder="1"/>
    <xf numFmtId="49" fontId="11" fillId="0" borderId="24" xfId="0" applyNumberFormat="1" applyFont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2" fontId="11" fillId="2" borderId="22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9" fillId="0" borderId="4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2" fontId="11" fillId="2" borderId="38" xfId="0" applyNumberFormat="1" applyFont="1" applyFill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 wrapText="1"/>
    </xf>
    <xf numFmtId="2" fontId="11" fillId="2" borderId="46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18" fillId="0" borderId="48" xfId="0" applyFont="1" applyBorder="1"/>
    <xf numFmtId="0" fontId="18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51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distributed" readingOrder="1"/>
    </xf>
    <xf numFmtId="0" fontId="11" fillId="0" borderId="48" xfId="0" applyFont="1" applyBorder="1" applyAlignment="1">
      <alignment horizontal="left" vertical="distributed" readingOrder="1"/>
    </xf>
    <xf numFmtId="0" fontId="11" fillId="0" borderId="47" xfId="0" applyFont="1" applyBorder="1" applyAlignment="1">
      <alignment horizontal="left" vertical="distributed" readingOrder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2" fontId="11" fillId="2" borderId="3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distributed" readingOrder="1"/>
    </xf>
    <xf numFmtId="0" fontId="9" fillId="2" borderId="5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5" fillId="2" borderId="44" xfId="0" applyFont="1" applyFill="1" applyBorder="1" applyAlignment="1">
      <alignment horizontal="center" vertical="center" wrapText="1"/>
    </xf>
    <xf numFmtId="2" fontId="15" fillId="2" borderId="53" xfId="0" applyNumberFormat="1" applyFont="1" applyFill="1" applyBorder="1" applyAlignment="1">
      <alignment horizontal="center" vertical="center"/>
    </xf>
    <xf numFmtId="2" fontId="15" fillId="2" borderId="53" xfId="0" applyNumberFormat="1" applyFont="1" applyFill="1" applyBorder="1" applyAlignment="1">
      <alignment horizontal="center" vertical="center" wrapText="1"/>
    </xf>
    <xf numFmtId="2" fontId="15" fillId="2" borderId="54" xfId="0" applyNumberFormat="1" applyFont="1" applyFill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55" xfId="0" applyFont="1" applyBorder="1" applyAlignment="1">
      <alignment horizontal="left" vertical="distributed" readingOrder="1"/>
    </xf>
    <xf numFmtId="0" fontId="11" fillId="0" borderId="56" xfId="0" applyFont="1" applyBorder="1" applyAlignment="1">
      <alignment horizontal="left" vertical="distributed" readingOrder="1"/>
    </xf>
    <xf numFmtId="0" fontId="11" fillId="0" borderId="57" xfId="0" applyFont="1" applyBorder="1" applyAlignment="1">
      <alignment horizontal="left" vertical="distributed" readingOrder="1"/>
    </xf>
    <xf numFmtId="0" fontId="11" fillId="0" borderId="19" xfId="0" applyFont="1" applyBorder="1" applyAlignment="1">
      <alignment horizontal="left" vertical="distributed" readingOrder="1"/>
    </xf>
    <xf numFmtId="0" fontId="11" fillId="0" borderId="20" xfId="0" applyFont="1" applyBorder="1" applyAlignment="1">
      <alignment horizontal="left" vertical="distributed" readingOrder="1"/>
    </xf>
    <xf numFmtId="0" fontId="11" fillId="0" borderId="21" xfId="0" applyFont="1" applyBorder="1" applyAlignment="1">
      <alignment horizontal="left" vertical="distributed" readingOrder="1"/>
    </xf>
    <xf numFmtId="0" fontId="9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/>
    </xf>
    <xf numFmtId="49" fontId="11" fillId="0" borderId="40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11" fillId="2" borderId="8" xfId="0" applyFont="1" applyFill="1" applyBorder="1" applyAlignment="1">
      <alignment horizontal="left" vertical="distributed" readingOrder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40" xfId="0" applyFont="1" applyBorder="1"/>
    <xf numFmtId="0" fontId="11" fillId="0" borderId="5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2" fillId="0" borderId="16" xfId="0" applyFont="1" applyBorder="1"/>
    <xf numFmtId="2" fontId="11" fillId="0" borderId="15" xfId="0" applyNumberFormat="1" applyFont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49" fontId="14" fillId="0" borderId="19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0" fontId="15" fillId="2" borderId="59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left" vertical="center"/>
    </xf>
    <xf numFmtId="0" fontId="15" fillId="2" borderId="53" xfId="0" applyFont="1" applyFill="1" applyBorder="1" applyAlignment="1">
      <alignment horizontal="left" vertical="center"/>
    </xf>
    <xf numFmtId="4" fontId="15" fillId="2" borderId="5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2" fontId="15" fillId="2" borderId="46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2" fontId="11" fillId="2" borderId="29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distributed" readingOrder="1"/>
    </xf>
    <xf numFmtId="0" fontId="11" fillId="0" borderId="20" xfId="0" applyFont="1" applyFill="1" applyBorder="1" applyAlignment="1">
      <alignment horizontal="left" vertical="distributed" readingOrder="1"/>
    </xf>
    <xf numFmtId="0" fontId="11" fillId="0" borderId="21" xfId="0" applyFont="1" applyFill="1" applyBorder="1" applyAlignment="1">
      <alignment horizontal="left" vertical="distributed" readingOrder="1"/>
    </xf>
    <xf numFmtId="49" fontId="11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vertical="center"/>
    </xf>
    <xf numFmtId="0" fontId="11" fillId="0" borderId="24" xfId="0" applyFont="1" applyBorder="1"/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49" fontId="14" fillId="0" borderId="45" xfId="0" applyNumberFormat="1" applyFont="1" applyBorder="1" applyAlignment="1">
      <alignment vertical="center"/>
    </xf>
    <xf numFmtId="49" fontId="14" fillId="0" borderId="24" xfId="0" applyNumberFormat="1" applyFont="1" applyBorder="1" applyAlignment="1">
      <alignment vertical="center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C11" sqref="C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 t="s">
        <v>16</v>
      </c>
      <c r="C11" s="34"/>
      <c r="D11" s="35" t="s">
        <v>17</v>
      </c>
      <c r="E11" s="36"/>
      <c r="F11" s="36"/>
      <c r="G11" s="37"/>
      <c r="H11" s="38" t="s">
        <v>18</v>
      </c>
      <c r="I11" s="39">
        <v>26.54</v>
      </c>
      <c r="J11" s="39">
        <v>214</v>
      </c>
      <c r="K11" s="39">
        <v>12.8</v>
      </c>
      <c r="L11" s="40">
        <v>15.3</v>
      </c>
      <c r="M11" s="40">
        <v>123</v>
      </c>
      <c r="N11" s="41">
        <v>6.5</v>
      </c>
      <c r="O11" s="42"/>
    </row>
    <row r="12" spans="1:24" ht="39.950000000000003" customHeight="1">
      <c r="A12" s="43"/>
      <c r="B12" s="33" t="s">
        <v>19</v>
      </c>
      <c r="C12" s="44" t="s">
        <v>20</v>
      </c>
      <c r="D12" s="35" t="s">
        <v>21</v>
      </c>
      <c r="E12" s="36"/>
      <c r="F12" s="36"/>
      <c r="G12" s="37"/>
      <c r="H12" s="38" t="s">
        <v>22</v>
      </c>
      <c r="I12" s="39">
        <v>25.03</v>
      </c>
      <c r="J12" s="45">
        <v>315.2</v>
      </c>
      <c r="K12" s="39">
        <v>12.8</v>
      </c>
      <c r="L12" s="46">
        <v>15.3</v>
      </c>
      <c r="M12" s="46">
        <v>63</v>
      </c>
      <c r="N12" s="41">
        <v>6.5</v>
      </c>
      <c r="O12" s="42"/>
    </row>
    <row r="13" spans="1:24" ht="51" customHeight="1">
      <c r="A13" s="43" t="s">
        <v>23</v>
      </c>
      <c r="B13" s="33" t="s">
        <v>24</v>
      </c>
      <c r="C13" s="47" t="s">
        <v>25</v>
      </c>
      <c r="D13" s="48" t="s">
        <v>26</v>
      </c>
      <c r="E13" s="49"/>
      <c r="F13" s="49"/>
      <c r="G13" s="50"/>
      <c r="H13" s="38" t="s">
        <v>22</v>
      </c>
      <c r="I13" s="51">
        <v>6.33</v>
      </c>
      <c r="J13" s="45">
        <v>82.9</v>
      </c>
      <c r="K13" s="51">
        <v>0.1</v>
      </c>
      <c r="L13" s="46">
        <v>0</v>
      </c>
      <c r="M13" s="46">
        <v>0</v>
      </c>
      <c r="N13" s="41">
        <v>21.7</v>
      </c>
      <c r="O13" s="42"/>
    </row>
    <row r="14" spans="1:24" ht="39.950000000000003" customHeight="1">
      <c r="A14" s="43"/>
      <c r="B14" s="33" t="s">
        <v>27</v>
      </c>
      <c r="C14" s="52"/>
      <c r="D14" s="35" t="s">
        <v>28</v>
      </c>
      <c r="E14" s="36"/>
      <c r="F14" s="36"/>
      <c r="G14" s="37"/>
      <c r="H14" s="38" t="s">
        <v>29</v>
      </c>
      <c r="I14" s="39">
        <v>6.29</v>
      </c>
      <c r="J14" s="51">
        <v>132</v>
      </c>
      <c r="K14" s="39">
        <v>3.8</v>
      </c>
      <c r="L14" s="53">
        <v>1.5</v>
      </c>
      <c r="M14" s="53">
        <v>12.5</v>
      </c>
      <c r="N14" s="41">
        <v>25.4</v>
      </c>
      <c r="O14" s="42"/>
    </row>
    <row r="15" spans="1:24" ht="39.950000000000003" customHeight="1">
      <c r="A15" s="54"/>
      <c r="B15" s="33"/>
      <c r="C15" s="52"/>
      <c r="D15" s="35" t="s">
        <v>30</v>
      </c>
      <c r="E15" s="36"/>
      <c r="F15" s="36"/>
      <c r="G15" s="37"/>
      <c r="H15" s="38" t="s">
        <v>31</v>
      </c>
      <c r="I15" s="39">
        <v>7.1</v>
      </c>
      <c r="J15" s="55">
        <v>183.75</v>
      </c>
      <c r="K15" s="39">
        <v>4.1500000000000004</v>
      </c>
      <c r="L15" s="56">
        <v>3.85</v>
      </c>
      <c r="M15" s="56"/>
      <c r="N15" s="57">
        <v>33.200000000000003</v>
      </c>
      <c r="O15" s="58"/>
    </row>
    <row r="16" spans="1:24" ht="39.950000000000003" customHeight="1" thickBot="1">
      <c r="A16" s="59"/>
      <c r="B16" s="60"/>
      <c r="C16" s="61"/>
      <c r="D16" s="62"/>
      <c r="E16" s="62"/>
      <c r="F16" s="62"/>
      <c r="G16" s="62"/>
      <c r="H16" s="63"/>
      <c r="I16" s="64"/>
      <c r="J16" s="65"/>
      <c r="K16" s="64"/>
      <c r="L16" s="66"/>
      <c r="M16" s="66"/>
      <c r="N16" s="66"/>
      <c r="O16" s="67"/>
    </row>
    <row r="17" spans="1:20" ht="39.950000000000003" customHeight="1" thickBot="1">
      <c r="A17" s="68" t="s">
        <v>32</v>
      </c>
      <c r="B17" s="68" t="s">
        <v>33</v>
      </c>
      <c r="C17" s="69"/>
      <c r="D17" s="70" t="s">
        <v>34</v>
      </c>
      <c r="E17" s="70"/>
      <c r="F17" s="70"/>
      <c r="G17" s="70"/>
      <c r="H17" s="71" t="s">
        <v>35</v>
      </c>
      <c r="I17" s="72">
        <v>18.579999999999998</v>
      </c>
      <c r="J17" s="72">
        <v>102</v>
      </c>
      <c r="K17" s="72">
        <v>65.3</v>
      </c>
      <c r="L17" s="73">
        <v>0</v>
      </c>
      <c r="M17" s="73"/>
      <c r="N17" s="73">
        <v>54.2</v>
      </c>
      <c r="O17" s="74"/>
    </row>
    <row r="18" spans="1:20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89.86999999999999</v>
      </c>
      <c r="J18" s="79">
        <f>SUM(J11:J17)</f>
        <v>1029.8499999999999</v>
      </c>
      <c r="K18" s="79">
        <f>SUM(K10:K17)</f>
        <v>98.95</v>
      </c>
      <c r="L18" s="80">
        <f>SUM(L10:M17)</f>
        <v>234.45000000000002</v>
      </c>
      <c r="M18" s="80"/>
      <c r="N18" s="80">
        <f>SUM(N10:O17)</f>
        <v>147.5</v>
      </c>
      <c r="O18" s="81"/>
    </row>
    <row r="19" spans="1:20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20" ht="39.950000000000003" customHeight="1">
      <c r="A20" s="32"/>
      <c r="B20" s="33" t="s">
        <v>37</v>
      </c>
      <c r="C20" s="33"/>
      <c r="D20" s="85"/>
      <c r="E20" s="85"/>
      <c r="F20" s="85"/>
      <c r="G20" s="85"/>
      <c r="H20" s="38"/>
      <c r="I20" s="45"/>
      <c r="J20" s="86"/>
      <c r="K20" s="86"/>
      <c r="L20" s="87"/>
      <c r="M20" s="87"/>
      <c r="N20" s="88"/>
      <c r="O20" s="89"/>
    </row>
    <row r="21" spans="1:20" ht="63.75" customHeight="1">
      <c r="A21" s="43"/>
      <c r="B21" s="33" t="s">
        <v>38</v>
      </c>
      <c r="C21" s="52" t="s">
        <v>39</v>
      </c>
      <c r="D21" s="85" t="s">
        <v>40</v>
      </c>
      <c r="E21" s="85"/>
      <c r="F21" s="85"/>
      <c r="G21" s="85"/>
      <c r="H21" s="38" t="s">
        <v>41</v>
      </c>
      <c r="I21" s="45">
        <v>13.25</v>
      </c>
      <c r="J21" s="39">
        <v>275.60000000000002</v>
      </c>
      <c r="K21" s="39">
        <v>11.2</v>
      </c>
      <c r="L21" s="39">
        <v>7.1</v>
      </c>
      <c r="M21" s="39">
        <v>7.1</v>
      </c>
      <c r="N21" s="40">
        <v>25.3</v>
      </c>
      <c r="O21" s="90">
        <f>SUM(N21)</f>
        <v>25.3</v>
      </c>
    </row>
    <row r="22" spans="1:20" ht="51.75" customHeight="1">
      <c r="A22" s="43"/>
      <c r="B22" s="33" t="s">
        <v>42</v>
      </c>
      <c r="C22" s="91" t="s">
        <v>43</v>
      </c>
      <c r="D22" s="92" t="s">
        <v>44</v>
      </c>
      <c r="E22" s="92"/>
      <c r="F22" s="92"/>
      <c r="G22" s="92"/>
      <c r="H22" s="93" t="s">
        <v>45</v>
      </c>
      <c r="I22" s="45">
        <v>51.23</v>
      </c>
      <c r="J22" s="39">
        <v>327.39999999999998</v>
      </c>
      <c r="K22" s="45">
        <v>16.8</v>
      </c>
      <c r="L22" s="45">
        <v>10.7</v>
      </c>
      <c r="M22" s="45">
        <v>10.7</v>
      </c>
      <c r="N22" s="46">
        <v>4.5</v>
      </c>
      <c r="O22" s="94"/>
    </row>
    <row r="23" spans="1:20" ht="39.950000000000003" customHeight="1">
      <c r="A23" s="43" t="s">
        <v>46</v>
      </c>
      <c r="B23" s="95" t="s">
        <v>47</v>
      </c>
      <c r="C23" s="91" t="s">
        <v>48</v>
      </c>
      <c r="D23" s="96" t="s">
        <v>49</v>
      </c>
      <c r="E23" s="97"/>
      <c r="F23" s="97"/>
      <c r="G23" s="98"/>
      <c r="H23" s="93" t="s">
        <v>50</v>
      </c>
      <c r="I23" s="45">
        <v>16.55</v>
      </c>
      <c r="J23" s="45">
        <v>60</v>
      </c>
      <c r="K23" s="45">
        <v>15</v>
      </c>
      <c r="L23" s="45">
        <v>19</v>
      </c>
      <c r="M23" s="45">
        <v>19</v>
      </c>
      <c r="N23" s="46">
        <v>74</v>
      </c>
      <c r="O23" s="94"/>
    </row>
    <row r="24" spans="1:20" ht="39.950000000000003" customHeight="1">
      <c r="A24" s="43"/>
      <c r="B24" s="95" t="s">
        <v>51</v>
      </c>
      <c r="C24" s="52" t="s">
        <v>52</v>
      </c>
      <c r="D24" s="99" t="s">
        <v>53</v>
      </c>
      <c r="E24" s="99"/>
      <c r="F24" s="99"/>
      <c r="G24" s="99"/>
      <c r="H24" s="38" t="s">
        <v>22</v>
      </c>
      <c r="I24" s="39">
        <v>1.76</v>
      </c>
      <c r="J24" s="39">
        <v>3.12</v>
      </c>
      <c r="K24" s="39">
        <v>0</v>
      </c>
      <c r="L24" s="39">
        <v>0</v>
      </c>
      <c r="M24" s="39">
        <v>0</v>
      </c>
      <c r="N24" s="57">
        <v>15.7</v>
      </c>
      <c r="O24" s="58"/>
    </row>
    <row r="25" spans="1:20" ht="39.950000000000003" customHeight="1">
      <c r="A25" s="43"/>
      <c r="B25" s="33" t="s">
        <v>54</v>
      </c>
      <c r="C25" s="52"/>
      <c r="D25" s="99" t="s">
        <v>55</v>
      </c>
      <c r="E25" s="99"/>
      <c r="F25" s="99"/>
      <c r="G25" s="99"/>
      <c r="H25" s="38" t="s">
        <v>56</v>
      </c>
      <c r="I25" s="39">
        <v>2.82</v>
      </c>
      <c r="J25" s="39">
        <v>314.10000000000002</v>
      </c>
      <c r="K25" s="39">
        <v>3.2</v>
      </c>
      <c r="L25" s="39">
        <v>0.96</v>
      </c>
      <c r="M25" s="39">
        <v>0.96</v>
      </c>
      <c r="N25" s="57">
        <v>13.76</v>
      </c>
      <c r="O25" s="58"/>
    </row>
    <row r="26" spans="1:20" ht="39.950000000000003" customHeight="1">
      <c r="A26" s="100"/>
      <c r="B26" s="101"/>
      <c r="C26" s="102"/>
      <c r="D26" s="99" t="s">
        <v>57</v>
      </c>
      <c r="E26" s="99"/>
      <c r="F26" s="99"/>
      <c r="G26" s="99"/>
      <c r="H26" s="103" t="s">
        <v>58</v>
      </c>
      <c r="I26" s="38" t="s">
        <v>59</v>
      </c>
      <c r="J26" s="39">
        <v>158</v>
      </c>
      <c r="K26" s="39">
        <v>1.6</v>
      </c>
      <c r="L26" s="57">
        <v>1.7</v>
      </c>
      <c r="M26" s="57"/>
      <c r="N26" s="57">
        <v>9.8000000000000007</v>
      </c>
      <c r="O26" s="58"/>
    </row>
    <row r="27" spans="1:20" ht="37.5" customHeight="1" thickBot="1">
      <c r="A27" s="104"/>
      <c r="B27" s="105"/>
      <c r="C27" s="105"/>
      <c r="D27" s="106" t="s">
        <v>36</v>
      </c>
      <c r="E27" s="106"/>
      <c r="F27" s="106"/>
      <c r="G27" s="106"/>
      <c r="H27" s="107"/>
      <c r="I27" s="108">
        <f>I21+I22+I23+I24+I25+I26</f>
        <v>99.999999999999986</v>
      </c>
      <c r="J27" s="108">
        <f>SUM(J20:J26)</f>
        <v>1138.22</v>
      </c>
      <c r="K27" s="108">
        <f>SUM(K20:K26)</f>
        <v>47.800000000000004</v>
      </c>
      <c r="L27" s="109">
        <f>SUM(L20:M26)</f>
        <v>77.219999999999985</v>
      </c>
      <c r="M27" s="109"/>
      <c r="N27" s="109">
        <f>SUM(N20:O26)</f>
        <v>168.35999999999999</v>
      </c>
      <c r="O27" s="110"/>
    </row>
    <row r="28" spans="1:20" ht="39.75" hidden="1" customHeight="1" thickBot="1">
      <c r="A28" s="111"/>
      <c r="B28" s="112"/>
      <c r="C28" s="112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2"/>
      <c r="O28" s="114"/>
    </row>
    <row r="29" spans="1:20" ht="39.75" hidden="1" customHeight="1" thickBot="1">
      <c r="A29" s="115"/>
      <c r="B29" s="116"/>
      <c r="C29" s="116"/>
      <c r="D29" s="117"/>
      <c r="E29" s="117"/>
      <c r="F29" s="117"/>
      <c r="G29" s="117"/>
      <c r="H29" s="118"/>
      <c r="I29" s="119"/>
      <c r="J29" s="120"/>
      <c r="K29" s="120"/>
      <c r="L29" s="121"/>
      <c r="M29" s="122"/>
      <c r="N29" s="122"/>
      <c r="O29" s="123"/>
    </row>
    <row r="30" spans="1:20" ht="39.75" hidden="1" customHeight="1">
      <c r="A30" s="124"/>
      <c r="B30" s="125"/>
      <c r="C30" s="125"/>
      <c r="D30" s="126"/>
      <c r="E30" s="126"/>
      <c r="F30" s="126"/>
      <c r="G30" s="126"/>
      <c r="H30" s="127"/>
      <c r="I30" s="128"/>
      <c r="J30" s="129"/>
      <c r="K30" s="129"/>
      <c r="L30" s="130"/>
      <c r="M30" s="130"/>
      <c r="N30" s="130"/>
      <c r="O30" s="131"/>
    </row>
    <row r="31" spans="1:20" ht="39.950000000000003" customHeight="1" thickBot="1">
      <c r="A31" s="132"/>
      <c r="B31" s="133"/>
      <c r="C31" s="133"/>
      <c r="D31" s="134" t="s">
        <v>60</v>
      </c>
      <c r="E31" s="135"/>
      <c r="F31" s="135"/>
      <c r="G31" s="136"/>
      <c r="H31" s="137"/>
      <c r="I31" s="138">
        <f>I18+I27+I30</f>
        <v>189.86999999999998</v>
      </c>
      <c r="J31" s="139">
        <f>J18+J27</f>
        <v>2168.0699999999997</v>
      </c>
      <c r="K31" s="139">
        <f>SUM(K18+K27)</f>
        <v>146.75</v>
      </c>
      <c r="L31" s="140">
        <f>L18+L27</f>
        <v>311.67</v>
      </c>
      <c r="M31" s="141"/>
      <c r="N31" s="142">
        <f>N18+N27</f>
        <v>315.86</v>
      </c>
      <c r="O31" s="143"/>
    </row>
    <row r="32" spans="1:20" ht="19.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>
      <c r="A33" s="145" t="s">
        <v>61</v>
      </c>
      <c r="B33" s="145"/>
      <c r="C33" s="145"/>
      <c r="D33" s="145"/>
      <c r="E33" s="19"/>
      <c r="F33" s="19"/>
      <c r="G33" s="144"/>
      <c r="H33" s="144" t="s">
        <v>62</v>
      </c>
      <c r="I33" s="144"/>
      <c r="J33" s="144"/>
      <c r="K33" s="10"/>
      <c r="L33" s="146"/>
      <c r="M33" s="10"/>
      <c r="N33" s="10"/>
      <c r="O33" s="10"/>
      <c r="P33" s="10"/>
      <c r="Q33" s="10"/>
      <c r="R33" s="10"/>
      <c r="S33" s="10"/>
      <c r="T33" s="10"/>
    </row>
    <row r="34" spans="1:20" ht="18">
      <c r="A34" s="144"/>
      <c r="B34" s="144"/>
      <c r="C34" s="144"/>
      <c r="D34" s="144"/>
      <c r="E34" s="144"/>
      <c r="F34" s="147"/>
      <c r="G34" s="144"/>
      <c r="H34" s="144"/>
      <c r="I34" s="144"/>
      <c r="J34" s="144"/>
      <c r="K34" s="10"/>
      <c r="L34" s="146"/>
      <c r="M34" s="10"/>
      <c r="N34" s="10"/>
      <c r="O34" s="10"/>
      <c r="P34" s="10"/>
      <c r="Q34" s="10"/>
      <c r="R34" s="10"/>
      <c r="S34" s="10"/>
      <c r="T34" s="10"/>
    </row>
    <row r="35" spans="1:20" ht="22.5" customHeight="1">
      <c r="A35" s="145" t="s">
        <v>63</v>
      </c>
      <c r="B35" s="145"/>
      <c r="C35" s="145"/>
      <c r="D35" s="145"/>
      <c r="E35" s="148"/>
      <c r="F35" s="148"/>
      <c r="G35" s="144"/>
      <c r="H35" s="144" t="s">
        <v>64</v>
      </c>
      <c r="I35" s="144"/>
      <c r="J35" s="144" t="s">
        <v>64</v>
      </c>
      <c r="K35" s="10"/>
      <c r="L35" s="146"/>
      <c r="M35" s="10"/>
      <c r="N35" s="10"/>
      <c r="O35" s="10"/>
      <c r="P35" s="10"/>
      <c r="Q35" s="10"/>
      <c r="R35" s="10"/>
      <c r="S35" s="10"/>
      <c r="T35" s="10"/>
    </row>
    <row r="36" spans="1:20" ht="18">
      <c r="A36" s="144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0"/>
      <c r="P36" s="10"/>
      <c r="Q36" s="10"/>
      <c r="R36" s="10"/>
      <c r="S36" s="10"/>
      <c r="T36" s="10"/>
    </row>
    <row r="37" spans="1:20" ht="21.75" customHeight="1">
      <c r="A37" s="145" t="s">
        <v>65</v>
      </c>
      <c r="B37" s="145"/>
      <c r="C37" s="145"/>
      <c r="D37" s="145"/>
      <c r="E37" s="148"/>
      <c r="F37" s="148"/>
      <c r="G37" s="144"/>
      <c r="H37" s="144" t="s">
        <v>64</v>
      </c>
      <c r="I37" s="144"/>
      <c r="J37" s="144" t="s">
        <v>64</v>
      </c>
      <c r="K37" s="10"/>
      <c r="L37" s="146"/>
      <c r="M37" s="10"/>
      <c r="N37" s="10"/>
      <c r="O37" s="10"/>
      <c r="P37" s="10"/>
      <c r="Q37" s="10"/>
      <c r="R37" s="10"/>
      <c r="S37" s="10"/>
      <c r="T37" s="10"/>
    </row>
    <row r="38" spans="1:20" ht="18">
      <c r="A38" s="144"/>
      <c r="B38" s="144"/>
      <c r="C38" s="144"/>
      <c r="D38" s="144"/>
      <c r="E38" s="144"/>
      <c r="F38" s="147"/>
      <c r="G38" s="144"/>
      <c r="H38" s="144"/>
      <c r="I38" s="144"/>
      <c r="J38" s="144"/>
      <c r="K38" s="10"/>
      <c r="L38" s="146"/>
      <c r="M38" s="10"/>
      <c r="N38" s="10"/>
      <c r="O38" s="10"/>
      <c r="P38" s="10"/>
      <c r="Q38" s="10"/>
      <c r="R38" s="10"/>
      <c r="S38" s="10"/>
      <c r="T38" s="10"/>
    </row>
    <row r="39" spans="1:20" ht="30.75" customHeight="1">
      <c r="A39" s="144"/>
      <c r="B39" s="144"/>
      <c r="C39" s="144"/>
      <c r="D39" s="144"/>
      <c r="E39" s="148"/>
      <c r="F39" s="148"/>
      <c r="G39" s="148"/>
      <c r="H39" s="144"/>
      <c r="I39" s="144"/>
      <c r="J39" s="144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20" ht="0.75" hidden="1" customHeight="1" thickBo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1:20" hidden="1"/>
    <row r="47" spans="1:20" hidden="1"/>
    <row r="48" spans="1:20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4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A19:O19"/>
    <mergeCell ref="D20:G20"/>
    <mergeCell ref="N20:O20"/>
    <mergeCell ref="D21:G21"/>
    <mergeCell ref="D22:G22"/>
    <mergeCell ref="D23:G23"/>
    <mergeCell ref="D17:G17"/>
    <mergeCell ref="L17:M17"/>
    <mergeCell ref="N17:O17"/>
    <mergeCell ref="D18:G18"/>
    <mergeCell ref="L18:M18"/>
    <mergeCell ref="N18:O18"/>
    <mergeCell ref="D15:G15"/>
    <mergeCell ref="L15:M15"/>
    <mergeCell ref="N15:O15"/>
    <mergeCell ref="D16:G16"/>
    <mergeCell ref="L16:M16"/>
    <mergeCell ref="N16:O16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topLeftCell="A11" zoomScale="75" zoomScaleNormal="75" zoomScaleSheetLayoutView="75" workbookViewId="0">
      <selection activeCell="I26" sqref="I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155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339"/>
      <c r="D11" s="99" t="s">
        <v>156</v>
      </c>
      <c r="E11" s="99"/>
      <c r="F11" s="99"/>
      <c r="G11" s="99"/>
      <c r="H11" s="167" t="s">
        <v>157</v>
      </c>
      <c r="I11" s="51">
        <v>14.04</v>
      </c>
      <c r="J11" s="168">
        <v>112</v>
      </c>
      <c r="K11" s="168">
        <v>5.6</v>
      </c>
      <c r="L11" s="224">
        <v>12</v>
      </c>
      <c r="M11" s="224"/>
      <c r="N11" s="224">
        <v>23.6</v>
      </c>
      <c r="O11" s="225"/>
    </row>
    <row r="12" spans="1:24" ht="55.5" customHeight="1">
      <c r="A12" s="43"/>
      <c r="B12" s="33" t="s">
        <v>72</v>
      </c>
      <c r="C12" s="33" t="s">
        <v>73</v>
      </c>
      <c r="D12" s="204" t="s">
        <v>158</v>
      </c>
      <c r="E12" s="205"/>
      <c r="F12" s="205"/>
      <c r="G12" s="206"/>
      <c r="H12" s="207" t="s">
        <v>75</v>
      </c>
      <c r="I12" s="153">
        <v>23.79</v>
      </c>
      <c r="J12" s="55">
        <v>334.5</v>
      </c>
      <c r="K12" s="55">
        <v>7.8</v>
      </c>
      <c r="L12" s="56">
        <v>5.2</v>
      </c>
      <c r="M12" s="56"/>
      <c r="N12" s="56">
        <v>12.3</v>
      </c>
      <c r="O12" s="208"/>
    </row>
    <row r="13" spans="1:24" ht="51" customHeight="1">
      <c r="A13" s="43" t="s">
        <v>23</v>
      </c>
      <c r="B13" s="33" t="s">
        <v>76</v>
      </c>
      <c r="C13" s="173" t="s">
        <v>77</v>
      </c>
      <c r="D13" s="174" t="s">
        <v>78</v>
      </c>
      <c r="E13" s="175"/>
      <c r="F13" s="175"/>
      <c r="G13" s="176"/>
      <c r="H13" s="93" t="s">
        <v>22</v>
      </c>
      <c r="I13" s="45">
        <v>13.22</v>
      </c>
      <c r="J13" s="45">
        <v>134</v>
      </c>
      <c r="K13" s="45">
        <v>2.8</v>
      </c>
      <c r="L13" s="46">
        <v>3.2</v>
      </c>
      <c r="M13" s="46">
        <v>0</v>
      </c>
      <c r="N13" s="169">
        <v>24.7</v>
      </c>
      <c r="O13" s="171"/>
    </row>
    <row r="14" spans="1:24" ht="39.950000000000003" customHeight="1">
      <c r="A14" s="43"/>
      <c r="B14" s="33" t="s">
        <v>27</v>
      </c>
      <c r="C14" s="33"/>
      <c r="D14" s="99" t="s">
        <v>132</v>
      </c>
      <c r="E14" s="99"/>
      <c r="F14" s="99"/>
      <c r="G14" s="99"/>
      <c r="H14" s="207" t="s">
        <v>123</v>
      </c>
      <c r="I14" s="153">
        <v>3.95</v>
      </c>
      <c r="J14" s="55">
        <v>110</v>
      </c>
      <c r="K14" s="55">
        <v>4.5</v>
      </c>
      <c r="L14" s="56">
        <v>1.74</v>
      </c>
      <c r="M14" s="56"/>
      <c r="N14" s="56">
        <v>21.3</v>
      </c>
      <c r="O14" s="208"/>
    </row>
    <row r="15" spans="1:24" ht="39.950000000000003" customHeight="1">
      <c r="A15" s="54"/>
      <c r="B15" s="95"/>
      <c r="C15" s="177"/>
      <c r="D15" s="48" t="s">
        <v>17</v>
      </c>
      <c r="E15" s="49"/>
      <c r="F15" s="49"/>
      <c r="G15" s="50"/>
      <c r="H15" s="207" t="s">
        <v>18</v>
      </c>
      <c r="I15" s="153">
        <v>30</v>
      </c>
      <c r="J15" s="55">
        <v>166.14</v>
      </c>
      <c r="K15" s="55">
        <v>7.38</v>
      </c>
      <c r="L15" s="56">
        <v>7.5</v>
      </c>
      <c r="M15" s="56"/>
      <c r="N15" s="56">
        <v>0</v>
      </c>
      <c r="O15" s="208"/>
    </row>
    <row r="16" spans="1:24" ht="39.950000000000003" customHeight="1" thickBot="1">
      <c r="A16" s="59"/>
      <c r="B16" s="33"/>
      <c r="C16" s="52"/>
      <c r="D16" s="99"/>
      <c r="E16" s="99"/>
      <c r="F16" s="99"/>
      <c r="G16" s="99"/>
      <c r="H16" s="38"/>
      <c r="I16" s="51"/>
      <c r="J16" s="51"/>
      <c r="K16" s="51"/>
      <c r="L16" s="230"/>
      <c r="M16" s="230"/>
      <c r="N16" s="230"/>
      <c r="O16" s="231"/>
    </row>
    <row r="17" spans="1:17" ht="39.950000000000003" customHeight="1" thickBot="1">
      <c r="A17" s="68" t="s">
        <v>32</v>
      </c>
      <c r="B17" s="68" t="s">
        <v>33</v>
      </c>
      <c r="C17" s="162"/>
      <c r="D17" s="70"/>
      <c r="E17" s="70"/>
      <c r="F17" s="70"/>
      <c r="G17" s="70"/>
      <c r="H17" s="71"/>
      <c r="I17" s="72"/>
      <c r="J17" s="163"/>
      <c r="K17" s="72"/>
      <c r="L17" s="164"/>
      <c r="M17" s="165"/>
      <c r="N17" s="73"/>
      <c r="O17" s="74"/>
    </row>
    <row r="18" spans="1:17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85</v>
      </c>
      <c r="J18" s="79">
        <f>SUM(J11:J17)</f>
        <v>856.64</v>
      </c>
      <c r="K18" s="79">
        <f>SUM(K10:K17)</f>
        <v>28.08</v>
      </c>
      <c r="L18" s="80">
        <f>SUM(L10:M17)</f>
        <v>29.639999999999997</v>
      </c>
      <c r="M18" s="80"/>
      <c r="N18" s="80">
        <f>SUM(N10:O17)</f>
        <v>81.900000000000006</v>
      </c>
      <c r="O18" s="81"/>
    </row>
    <row r="19" spans="1:17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7" ht="39.950000000000003" customHeight="1">
      <c r="A20" s="32"/>
      <c r="B20" s="191" t="s">
        <v>16</v>
      </c>
      <c r="C20" s="325" t="s">
        <v>162</v>
      </c>
      <c r="D20" s="287" t="s">
        <v>163</v>
      </c>
      <c r="E20" s="288"/>
      <c r="F20" s="288"/>
      <c r="G20" s="289"/>
      <c r="H20" s="326" t="s">
        <v>87</v>
      </c>
      <c r="I20" s="327">
        <v>8.6</v>
      </c>
      <c r="J20" s="45">
        <v>111</v>
      </c>
      <c r="K20" s="45">
        <v>2.02</v>
      </c>
      <c r="L20" s="169">
        <v>7.5</v>
      </c>
      <c r="M20" s="170"/>
      <c r="N20" s="169">
        <v>9.1999999999999993</v>
      </c>
      <c r="O20" s="171"/>
    </row>
    <row r="21" spans="1:17" ht="65.25" customHeight="1">
      <c r="A21" s="43"/>
      <c r="B21" s="33" t="s">
        <v>38</v>
      </c>
      <c r="C21" s="328" t="s">
        <v>164</v>
      </c>
      <c r="D21" s="329" t="s">
        <v>165</v>
      </c>
      <c r="E21" s="330"/>
      <c r="F21" s="330"/>
      <c r="G21" s="331"/>
      <c r="H21" s="332" t="s">
        <v>112</v>
      </c>
      <c r="I21" s="333">
        <v>8.34</v>
      </c>
      <c r="J21" s="333">
        <v>179.6</v>
      </c>
      <c r="K21" s="333">
        <v>8</v>
      </c>
      <c r="L21" s="334">
        <v>5</v>
      </c>
      <c r="M21" s="334">
        <f>SUM(L21)</f>
        <v>5</v>
      </c>
      <c r="N21" s="335">
        <v>21.8</v>
      </c>
      <c r="O21" s="336"/>
    </row>
    <row r="22" spans="1:17" ht="51" customHeight="1">
      <c r="A22" s="43"/>
      <c r="B22" s="33" t="s">
        <v>42</v>
      </c>
      <c r="C22" s="195" t="s">
        <v>166</v>
      </c>
      <c r="D22" s="85" t="s">
        <v>167</v>
      </c>
      <c r="E22" s="85"/>
      <c r="F22" s="85"/>
      <c r="G22" s="85"/>
      <c r="H22" s="38" t="s">
        <v>168</v>
      </c>
      <c r="I22" s="45">
        <v>63.33</v>
      </c>
      <c r="J22" s="39">
        <v>327.39999999999998</v>
      </c>
      <c r="K22" s="39">
        <v>14.6</v>
      </c>
      <c r="L22" s="57">
        <v>17</v>
      </c>
      <c r="M22" s="57"/>
      <c r="N22" s="57">
        <v>28.8</v>
      </c>
      <c r="O22" s="58"/>
    </row>
    <row r="23" spans="1:17" ht="39.950000000000003" customHeight="1">
      <c r="A23" s="43" t="s">
        <v>46</v>
      </c>
      <c r="B23" s="95" t="s">
        <v>51</v>
      </c>
      <c r="C23" s="195" t="s">
        <v>52</v>
      </c>
      <c r="D23" s="48" t="s">
        <v>169</v>
      </c>
      <c r="E23" s="49"/>
      <c r="F23" s="49"/>
      <c r="G23" s="50"/>
      <c r="H23" s="38" t="s">
        <v>22</v>
      </c>
      <c r="I23" s="39">
        <v>12.78</v>
      </c>
      <c r="J23" s="39">
        <v>60</v>
      </c>
      <c r="K23" s="39">
        <v>0</v>
      </c>
      <c r="L23" s="337">
        <v>0</v>
      </c>
      <c r="M23" s="40">
        <v>0</v>
      </c>
      <c r="N23" s="57">
        <v>15.7</v>
      </c>
      <c r="O23" s="58"/>
    </row>
    <row r="24" spans="1:17" ht="39.950000000000003" customHeight="1">
      <c r="A24" s="43"/>
      <c r="B24" s="33" t="s">
        <v>54</v>
      </c>
      <c r="C24" s="52"/>
      <c r="D24" s="99" t="s">
        <v>93</v>
      </c>
      <c r="E24" s="99"/>
      <c r="F24" s="99"/>
      <c r="G24" s="99"/>
      <c r="H24" s="38" t="s">
        <v>170</v>
      </c>
      <c r="I24" s="39">
        <v>4.54</v>
      </c>
      <c r="J24" s="39">
        <v>72.400000000000006</v>
      </c>
      <c r="K24" s="39">
        <v>2.6</v>
      </c>
      <c r="L24" s="40">
        <v>0.5</v>
      </c>
      <c r="M24" s="40">
        <v>123</v>
      </c>
      <c r="N24" s="57">
        <v>13.7</v>
      </c>
      <c r="O24" s="58"/>
    </row>
    <row r="25" spans="1:17" ht="39.950000000000003" customHeight="1">
      <c r="A25" s="43"/>
      <c r="B25" s="33" t="s">
        <v>54</v>
      </c>
      <c r="C25" s="102"/>
      <c r="D25" s="99" t="s">
        <v>171</v>
      </c>
      <c r="E25" s="99"/>
      <c r="F25" s="99"/>
      <c r="G25" s="99"/>
      <c r="H25" s="338" t="s">
        <v>172</v>
      </c>
      <c r="I25" s="38" t="s">
        <v>173</v>
      </c>
      <c r="J25" s="39">
        <v>72.400000000000006</v>
      </c>
      <c r="K25" s="39">
        <v>2.6</v>
      </c>
      <c r="L25" s="40">
        <v>0.5</v>
      </c>
      <c r="M25" s="40">
        <v>123</v>
      </c>
      <c r="N25" s="57">
        <v>13.7</v>
      </c>
      <c r="O25" s="58"/>
    </row>
    <row r="26" spans="1:17" ht="39.950000000000003" customHeight="1" thickBot="1">
      <c r="A26" s="43"/>
      <c r="B26" s="340"/>
      <c r="C26" s="340"/>
      <c r="D26" s="341"/>
      <c r="E26" s="341"/>
      <c r="F26" s="341"/>
      <c r="G26" s="341"/>
      <c r="H26" s="342"/>
      <c r="I26" s="343"/>
      <c r="J26" s="156"/>
      <c r="K26" s="156"/>
      <c r="L26" s="344"/>
      <c r="M26" s="344"/>
      <c r="N26" s="344"/>
      <c r="O26" s="345"/>
    </row>
    <row r="27" spans="1:17" ht="37.5" customHeight="1" thickBot="1">
      <c r="A27" s="346"/>
      <c r="B27" s="249"/>
      <c r="C27" s="249"/>
      <c r="D27" s="77" t="s">
        <v>36</v>
      </c>
      <c r="E27" s="77"/>
      <c r="F27" s="77"/>
      <c r="G27" s="77"/>
      <c r="H27" s="78"/>
      <c r="I27" s="79">
        <f>I20+I21+I22+I23+I24+I25</f>
        <v>100</v>
      </c>
      <c r="J27" s="79">
        <f>SUM(J20:J26)</f>
        <v>822.8</v>
      </c>
      <c r="K27" s="79">
        <f>SUM(K20:K26)</f>
        <v>29.82</v>
      </c>
      <c r="L27" s="80">
        <f>SUM(L20:M26)</f>
        <v>281.5</v>
      </c>
      <c r="M27" s="80"/>
      <c r="N27" s="80">
        <f>SUM(N20:O26)</f>
        <v>102.9</v>
      </c>
      <c r="O27" s="81"/>
    </row>
    <row r="28" spans="1:17" ht="39.75" hidden="1" customHeight="1" thickBot="1">
      <c r="A28" s="111"/>
      <c r="B28" s="112"/>
      <c r="C28" s="112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2"/>
      <c r="O28" s="114"/>
    </row>
    <row r="29" spans="1:17" ht="39.75" hidden="1" customHeight="1" thickBot="1">
      <c r="A29" s="115"/>
      <c r="B29" s="116"/>
      <c r="C29" s="116"/>
      <c r="D29" s="117"/>
      <c r="E29" s="117"/>
      <c r="F29" s="117"/>
      <c r="G29" s="117"/>
      <c r="H29" s="118"/>
      <c r="I29" s="119"/>
      <c r="J29" s="120"/>
      <c r="K29" s="120"/>
      <c r="L29" s="121"/>
      <c r="M29" s="122"/>
      <c r="N29" s="122"/>
      <c r="O29" s="123"/>
    </row>
    <row r="30" spans="1:17" ht="39.75" hidden="1" customHeight="1">
      <c r="A30" s="124"/>
      <c r="B30" s="125"/>
      <c r="C30" s="125"/>
      <c r="D30" s="126"/>
      <c r="E30" s="126"/>
      <c r="F30" s="126"/>
      <c r="G30" s="126"/>
      <c r="H30" s="127"/>
      <c r="I30" s="128"/>
      <c r="J30" s="129"/>
      <c r="K30" s="129"/>
      <c r="L30" s="130"/>
      <c r="M30" s="130"/>
      <c r="N30" s="130"/>
      <c r="O30" s="131"/>
    </row>
    <row r="31" spans="1:17" ht="39.950000000000003" customHeight="1" thickBot="1">
      <c r="A31" s="132"/>
      <c r="B31" s="133"/>
      <c r="C31" s="133"/>
      <c r="D31" s="134" t="s">
        <v>60</v>
      </c>
      <c r="E31" s="135"/>
      <c r="F31" s="135"/>
      <c r="G31" s="136"/>
      <c r="H31" s="137"/>
      <c r="I31" s="138">
        <f>I18+I27+I30</f>
        <v>185</v>
      </c>
      <c r="J31" s="139">
        <f>J18+J27</f>
        <v>1679.44</v>
      </c>
      <c r="K31" s="139">
        <f>SUM(K18+K27)</f>
        <v>57.9</v>
      </c>
      <c r="L31" s="140">
        <f>L18+L27</f>
        <v>311.14</v>
      </c>
      <c r="M31" s="141"/>
      <c r="N31" s="142">
        <f>N18+N27</f>
        <v>184.8</v>
      </c>
      <c r="O31" s="143"/>
    </row>
    <row r="32" spans="1:17" ht="19.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0"/>
      <c r="L32" s="10"/>
      <c r="M32" s="10"/>
      <c r="N32" s="10"/>
      <c r="O32" s="10"/>
      <c r="P32" s="10"/>
      <c r="Q32" s="10"/>
    </row>
    <row r="33" spans="1:17" ht="15.75" customHeight="1">
      <c r="A33" s="145" t="s">
        <v>61</v>
      </c>
      <c r="B33" s="145"/>
      <c r="C33" s="145"/>
      <c r="D33" s="145"/>
      <c r="E33" s="19"/>
      <c r="F33" s="19"/>
      <c r="G33" s="144"/>
      <c r="H33" s="144" t="s">
        <v>62</v>
      </c>
      <c r="I33" s="144"/>
      <c r="J33" s="144"/>
      <c r="K33" s="10"/>
      <c r="L33" s="146"/>
      <c r="M33" s="10"/>
      <c r="N33" s="10"/>
      <c r="O33" s="10"/>
      <c r="P33" s="10"/>
      <c r="Q33" s="10"/>
    </row>
    <row r="34" spans="1:17" ht="18">
      <c r="A34" s="144"/>
      <c r="B34" s="144"/>
      <c r="C34" s="144"/>
      <c r="D34" s="144"/>
      <c r="E34" s="144"/>
      <c r="F34" s="147"/>
      <c r="G34" s="144"/>
      <c r="H34" s="144"/>
      <c r="I34" s="144"/>
      <c r="J34" s="144"/>
      <c r="K34" s="10"/>
      <c r="L34" s="146"/>
      <c r="M34" s="10"/>
      <c r="N34" s="10"/>
      <c r="O34" s="10"/>
      <c r="P34" s="10"/>
      <c r="Q34" s="10"/>
    </row>
    <row r="35" spans="1:17" ht="22.5" customHeight="1">
      <c r="A35" s="145" t="s">
        <v>63</v>
      </c>
      <c r="B35" s="145"/>
      <c r="C35" s="145"/>
      <c r="D35" s="145"/>
      <c r="E35" s="148"/>
      <c r="F35" s="148"/>
      <c r="G35" s="144"/>
      <c r="H35" s="144" t="s">
        <v>64</v>
      </c>
      <c r="I35" s="144"/>
      <c r="J35" s="144" t="s">
        <v>64</v>
      </c>
      <c r="K35" s="10"/>
      <c r="L35" s="146"/>
      <c r="M35" s="10"/>
      <c r="N35" s="10"/>
      <c r="O35" s="10"/>
      <c r="P35" s="10"/>
      <c r="Q35" s="10"/>
    </row>
    <row r="36" spans="1:17" ht="18">
      <c r="A36" s="144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0"/>
      <c r="P36" s="10"/>
      <c r="Q36" s="10"/>
    </row>
    <row r="37" spans="1:17" ht="21.75" customHeight="1">
      <c r="A37" s="145" t="s">
        <v>65</v>
      </c>
      <c r="B37" s="145"/>
      <c r="C37" s="145"/>
      <c r="D37" s="145"/>
      <c r="E37" s="148"/>
      <c r="F37" s="148"/>
      <c r="G37" s="144"/>
      <c r="H37" s="144" t="s">
        <v>64</v>
      </c>
      <c r="I37" s="144"/>
      <c r="J37" s="144" t="s">
        <v>64</v>
      </c>
      <c r="K37" s="10"/>
      <c r="L37" s="146"/>
      <c r="M37" s="10"/>
      <c r="N37" s="10"/>
      <c r="O37" s="10"/>
      <c r="P37" s="10"/>
      <c r="Q37" s="10"/>
    </row>
    <row r="38" spans="1:17" ht="18">
      <c r="A38" s="144"/>
      <c r="B38" s="144"/>
      <c r="C38" s="144"/>
      <c r="D38" s="144"/>
      <c r="E38" s="144"/>
      <c r="F38" s="147"/>
      <c r="G38" s="144"/>
      <c r="H38" s="144"/>
      <c r="I38" s="144"/>
      <c r="J38" s="144"/>
      <c r="K38" s="10"/>
      <c r="L38" s="146"/>
      <c r="M38" s="10"/>
      <c r="N38" s="10"/>
      <c r="O38" s="10"/>
      <c r="P38" s="10"/>
      <c r="Q38" s="10"/>
    </row>
    <row r="39" spans="1:17" ht="30.75" customHeight="1">
      <c r="A39" s="144"/>
      <c r="B39" s="144"/>
      <c r="C39" s="144"/>
      <c r="D39" s="144"/>
      <c r="E39" s="148"/>
      <c r="F39" s="148"/>
      <c r="G39" s="148"/>
      <c r="H39" s="144"/>
      <c r="I39" s="144"/>
      <c r="J39" s="144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7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7" ht="0.75" hidden="1" customHeight="1" thickBo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1:17" hidden="1"/>
    <row r="47" spans="1:17" hidden="1"/>
    <row r="48" spans="1:17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2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5:G25"/>
    <mergeCell ref="N25:O25"/>
    <mergeCell ref="D26:G26"/>
    <mergeCell ref="L26:M26"/>
    <mergeCell ref="N26:O26"/>
    <mergeCell ref="D27:G27"/>
    <mergeCell ref="L27:M27"/>
    <mergeCell ref="N27:O27"/>
    <mergeCell ref="D22:G22"/>
    <mergeCell ref="L22:M22"/>
    <mergeCell ref="N22:O22"/>
    <mergeCell ref="D23:G23"/>
    <mergeCell ref="N23:O23"/>
    <mergeCell ref="D24:G24"/>
    <mergeCell ref="N24:O24"/>
    <mergeCell ref="A19:O19"/>
    <mergeCell ref="D20:G20"/>
    <mergeCell ref="L20:M20"/>
    <mergeCell ref="N20:O20"/>
    <mergeCell ref="D21:G21"/>
    <mergeCell ref="N21:O21"/>
    <mergeCell ref="D17:G17"/>
    <mergeCell ref="L17:M17"/>
    <mergeCell ref="N17:O17"/>
    <mergeCell ref="D18:G18"/>
    <mergeCell ref="L18:M18"/>
    <mergeCell ref="N18:O18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view="pageBreakPreview" zoomScale="75" zoomScaleNormal="75" zoomScaleSheetLayoutView="75" workbookViewId="0">
      <selection activeCell="C11" sqref="C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 t="s">
        <v>16</v>
      </c>
      <c r="C11" s="34"/>
      <c r="D11" s="35" t="s">
        <v>17</v>
      </c>
      <c r="E11" s="36"/>
      <c r="F11" s="36"/>
      <c r="G11" s="37"/>
      <c r="H11" s="38" t="s">
        <v>18</v>
      </c>
      <c r="I11" s="39">
        <v>30</v>
      </c>
      <c r="J11" s="55">
        <v>214</v>
      </c>
      <c r="K11" s="39">
        <v>12.8</v>
      </c>
      <c r="L11" s="152">
        <v>15.3</v>
      </c>
      <c r="M11" s="152">
        <v>123</v>
      </c>
      <c r="N11" s="41">
        <v>6.5</v>
      </c>
      <c r="O11" s="42"/>
    </row>
    <row r="12" spans="1:24" ht="39.950000000000003" customHeight="1">
      <c r="A12" s="43"/>
      <c r="B12" s="33" t="s">
        <v>19</v>
      </c>
      <c r="C12" s="44" t="s">
        <v>20</v>
      </c>
      <c r="D12" s="35" t="s">
        <v>67</v>
      </c>
      <c r="E12" s="36"/>
      <c r="F12" s="36"/>
      <c r="G12" s="37"/>
      <c r="H12" s="38" t="s">
        <v>22</v>
      </c>
      <c r="I12" s="39">
        <v>28.29</v>
      </c>
      <c r="J12" s="153">
        <v>315.2</v>
      </c>
      <c r="K12" s="39">
        <v>12.8</v>
      </c>
      <c r="L12" s="154">
        <v>15.3</v>
      </c>
      <c r="M12" s="154">
        <v>63</v>
      </c>
      <c r="N12" s="41">
        <v>6.5</v>
      </c>
      <c r="O12" s="42"/>
    </row>
    <row r="13" spans="1:24" ht="55.5" customHeight="1">
      <c r="A13" s="43"/>
      <c r="B13" s="33" t="s">
        <v>24</v>
      </c>
      <c r="C13" s="47" t="s">
        <v>25</v>
      </c>
      <c r="D13" s="48" t="s">
        <v>26</v>
      </c>
      <c r="E13" s="49"/>
      <c r="F13" s="49"/>
      <c r="G13" s="50"/>
      <c r="H13" s="155" t="s">
        <v>22</v>
      </c>
      <c r="I13" s="51">
        <v>7.16</v>
      </c>
      <c r="J13" s="153">
        <v>82.9</v>
      </c>
      <c r="K13" s="51">
        <v>0.1</v>
      </c>
      <c r="L13" s="154">
        <v>0</v>
      </c>
      <c r="M13" s="154">
        <v>0</v>
      </c>
      <c r="N13" s="41">
        <v>21.7</v>
      </c>
      <c r="O13" s="42"/>
    </row>
    <row r="14" spans="1:24" ht="51" customHeight="1">
      <c r="A14" s="43" t="s">
        <v>23</v>
      </c>
      <c r="B14" s="33" t="s">
        <v>27</v>
      </c>
      <c r="C14" s="52"/>
      <c r="D14" s="35" t="s">
        <v>28</v>
      </c>
      <c r="E14" s="36"/>
      <c r="F14" s="36"/>
      <c r="G14" s="37"/>
      <c r="H14" s="38" t="s">
        <v>68</v>
      </c>
      <c r="I14" s="39">
        <v>3.8</v>
      </c>
      <c r="J14" s="156">
        <v>132</v>
      </c>
      <c r="K14" s="39">
        <v>3.8</v>
      </c>
      <c r="L14" s="157">
        <v>1.5</v>
      </c>
      <c r="M14" s="157">
        <v>12.5</v>
      </c>
      <c r="N14" s="41">
        <v>25.4</v>
      </c>
      <c r="O14" s="42"/>
    </row>
    <row r="15" spans="1:24" ht="39.950000000000003" customHeight="1">
      <c r="A15" s="43"/>
      <c r="B15" s="33"/>
      <c r="C15" s="52"/>
      <c r="D15" s="35"/>
      <c r="E15" s="36"/>
      <c r="F15" s="36"/>
      <c r="G15" s="37"/>
      <c r="H15" s="38"/>
      <c r="I15" s="39"/>
      <c r="J15" s="55"/>
      <c r="K15" s="39"/>
      <c r="L15" s="152"/>
      <c r="M15" s="152"/>
      <c r="N15" s="41"/>
      <c r="O15" s="42"/>
    </row>
    <row r="16" spans="1:24" ht="39.950000000000003" customHeight="1" thickBot="1">
      <c r="A16" s="54"/>
      <c r="B16" s="60"/>
      <c r="C16" s="61"/>
      <c r="D16" s="62"/>
      <c r="E16" s="62"/>
      <c r="F16" s="62"/>
      <c r="G16" s="62"/>
      <c r="H16" s="63"/>
      <c r="I16" s="64"/>
      <c r="J16" s="65"/>
      <c r="K16" s="64"/>
      <c r="L16" s="66"/>
      <c r="M16" s="66"/>
      <c r="N16" s="66"/>
      <c r="O16" s="67"/>
    </row>
    <row r="17" spans="1:15" ht="39.950000000000003" customHeight="1" thickBot="1">
      <c r="A17" s="59"/>
      <c r="B17" s="68" t="s">
        <v>33</v>
      </c>
      <c r="C17" s="69"/>
      <c r="D17" s="70" t="s">
        <v>34</v>
      </c>
      <c r="E17" s="70"/>
      <c r="F17" s="70"/>
      <c r="G17" s="70"/>
      <c r="H17" s="71" t="s">
        <v>35</v>
      </c>
      <c r="I17" s="72">
        <v>15.75</v>
      </c>
      <c r="J17" s="158">
        <v>74.400000000000006</v>
      </c>
      <c r="K17" s="158">
        <v>1.8</v>
      </c>
      <c r="L17" s="159">
        <v>0</v>
      </c>
      <c r="M17" s="159">
        <v>0</v>
      </c>
      <c r="N17" s="160">
        <v>16.8</v>
      </c>
      <c r="O17" s="161"/>
    </row>
    <row r="18" spans="1:15" ht="39.950000000000003" customHeight="1" thickBot="1">
      <c r="A18" s="68" t="s">
        <v>32</v>
      </c>
      <c r="B18" s="68" t="s">
        <v>33</v>
      </c>
      <c r="C18" s="162"/>
      <c r="D18" s="70"/>
      <c r="E18" s="70"/>
      <c r="F18" s="70"/>
      <c r="G18" s="70"/>
      <c r="H18" s="71"/>
      <c r="I18" s="72"/>
      <c r="J18" s="163"/>
      <c r="K18" s="72"/>
      <c r="L18" s="164"/>
      <c r="M18" s="165"/>
      <c r="N18" s="73"/>
      <c r="O18" s="74"/>
    </row>
    <row r="19" spans="1:15" ht="39.950000000000003" customHeight="1" thickBot="1">
      <c r="A19" s="75"/>
      <c r="B19" s="76"/>
      <c r="C19" s="76"/>
      <c r="D19" s="77" t="s">
        <v>36</v>
      </c>
      <c r="E19" s="77"/>
      <c r="F19" s="77"/>
      <c r="G19" s="77"/>
      <c r="H19" s="78"/>
      <c r="I19" s="79">
        <f>SUM(I11:I18)</f>
        <v>85</v>
      </c>
      <c r="J19" s="79">
        <f>SUM(J11:J18)</f>
        <v>818.5</v>
      </c>
      <c r="K19" s="79">
        <f>SUM(K10:K18)</f>
        <v>31.300000000000004</v>
      </c>
      <c r="L19" s="80">
        <f>SUM(L10:M18)</f>
        <v>230.60000000000002</v>
      </c>
      <c r="M19" s="80"/>
      <c r="N19" s="80">
        <f>SUM(N10:O18)</f>
        <v>76.900000000000006</v>
      </c>
      <c r="O19" s="81"/>
    </row>
    <row r="20" spans="1:15" ht="29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39.950000000000003" customHeight="1">
      <c r="A21" s="32"/>
      <c r="B21" s="33" t="s">
        <v>37</v>
      </c>
      <c r="C21" s="33"/>
      <c r="D21" s="85"/>
      <c r="E21" s="85"/>
      <c r="F21" s="85"/>
      <c r="G21" s="85"/>
      <c r="H21" s="38"/>
      <c r="I21" s="45"/>
      <c r="J21" s="86"/>
      <c r="K21" s="86"/>
      <c r="L21" s="87"/>
      <c r="M21" s="87"/>
      <c r="N21" s="88"/>
      <c r="O21" s="89"/>
    </row>
    <row r="22" spans="1:15" ht="65.25" customHeight="1">
      <c r="A22" s="43"/>
      <c r="B22" s="33" t="s">
        <v>38</v>
      </c>
      <c r="C22" s="52" t="s">
        <v>39</v>
      </c>
      <c r="D22" s="85" t="s">
        <v>40</v>
      </c>
      <c r="E22" s="85"/>
      <c r="F22" s="85"/>
      <c r="G22" s="85"/>
      <c r="H22" s="38" t="s">
        <v>41</v>
      </c>
      <c r="I22" s="45">
        <v>13.25</v>
      </c>
      <c r="J22" s="39">
        <v>275.60000000000002</v>
      </c>
      <c r="K22" s="39">
        <v>11.2</v>
      </c>
      <c r="L22" s="39">
        <v>7.1</v>
      </c>
      <c r="M22" s="39">
        <v>7.1</v>
      </c>
      <c r="N22" s="40">
        <v>25.3</v>
      </c>
      <c r="O22" s="90">
        <f>SUM(N22)</f>
        <v>25.3</v>
      </c>
    </row>
    <row r="23" spans="1:15" ht="51" customHeight="1">
      <c r="A23" s="43"/>
      <c r="B23" s="33" t="s">
        <v>42</v>
      </c>
      <c r="C23" s="91" t="s">
        <v>43</v>
      </c>
      <c r="D23" s="92" t="s">
        <v>44</v>
      </c>
      <c r="E23" s="92"/>
      <c r="F23" s="92"/>
      <c r="G23" s="92"/>
      <c r="H23" s="93" t="s">
        <v>45</v>
      </c>
      <c r="I23" s="45">
        <v>51.23</v>
      </c>
      <c r="J23" s="39">
        <v>327.39999999999998</v>
      </c>
      <c r="K23" s="45">
        <v>16.8</v>
      </c>
      <c r="L23" s="45">
        <v>10.7</v>
      </c>
      <c r="M23" s="45">
        <v>10.7</v>
      </c>
      <c r="N23" s="46">
        <v>4.5</v>
      </c>
      <c r="O23" s="94"/>
    </row>
    <row r="24" spans="1:15" ht="39.950000000000003" customHeight="1">
      <c r="A24" s="43" t="s">
        <v>46</v>
      </c>
      <c r="B24" s="95" t="s">
        <v>47</v>
      </c>
      <c r="C24" s="91" t="s">
        <v>48</v>
      </c>
      <c r="D24" s="96" t="s">
        <v>49</v>
      </c>
      <c r="E24" s="97"/>
      <c r="F24" s="97"/>
      <c r="G24" s="98"/>
      <c r="H24" s="93" t="s">
        <v>50</v>
      </c>
      <c r="I24" s="45">
        <v>16.55</v>
      </c>
      <c r="J24" s="45">
        <v>60</v>
      </c>
      <c r="K24" s="45">
        <v>15</v>
      </c>
      <c r="L24" s="45">
        <v>19</v>
      </c>
      <c r="M24" s="45">
        <v>19</v>
      </c>
      <c r="N24" s="46">
        <v>74</v>
      </c>
      <c r="O24" s="94"/>
    </row>
    <row r="25" spans="1:15" ht="39.950000000000003" customHeight="1">
      <c r="A25" s="43"/>
      <c r="B25" s="95" t="s">
        <v>51</v>
      </c>
      <c r="C25" s="52" t="s">
        <v>52</v>
      </c>
      <c r="D25" s="99" t="s">
        <v>53</v>
      </c>
      <c r="E25" s="99"/>
      <c r="F25" s="99"/>
      <c r="G25" s="99"/>
      <c r="H25" s="38" t="s">
        <v>22</v>
      </c>
      <c r="I25" s="39">
        <v>1.76</v>
      </c>
      <c r="J25" s="39">
        <v>3.12</v>
      </c>
      <c r="K25" s="39">
        <v>0</v>
      </c>
      <c r="L25" s="39">
        <v>0</v>
      </c>
      <c r="M25" s="39">
        <v>0</v>
      </c>
      <c r="N25" s="57">
        <v>15.7</v>
      </c>
      <c r="O25" s="58"/>
    </row>
    <row r="26" spans="1:15" ht="39.950000000000003" customHeight="1">
      <c r="A26" s="43"/>
      <c r="B26" s="33" t="s">
        <v>54</v>
      </c>
      <c r="C26" s="52"/>
      <c r="D26" s="99" t="s">
        <v>55</v>
      </c>
      <c r="E26" s="99"/>
      <c r="F26" s="99"/>
      <c r="G26" s="99"/>
      <c r="H26" s="38" t="s">
        <v>56</v>
      </c>
      <c r="I26" s="39">
        <v>2.82</v>
      </c>
      <c r="J26" s="39">
        <v>314.10000000000002</v>
      </c>
      <c r="K26" s="39">
        <v>3.2</v>
      </c>
      <c r="L26" s="39">
        <v>0.96</v>
      </c>
      <c r="M26" s="39">
        <v>0.96</v>
      </c>
      <c r="N26" s="57">
        <v>13.76</v>
      </c>
      <c r="O26" s="58"/>
    </row>
    <row r="27" spans="1:15" ht="39.950000000000003" customHeight="1">
      <c r="A27" s="100"/>
      <c r="B27" s="101"/>
      <c r="C27" s="102"/>
      <c r="D27" s="99" t="s">
        <v>57</v>
      </c>
      <c r="E27" s="99"/>
      <c r="F27" s="99"/>
      <c r="G27" s="99"/>
      <c r="H27" s="103" t="s">
        <v>58</v>
      </c>
      <c r="I27" s="38" t="s">
        <v>59</v>
      </c>
      <c r="J27" s="39">
        <v>158</v>
      </c>
      <c r="K27" s="39">
        <v>1.6</v>
      </c>
      <c r="L27" s="57">
        <v>1.7</v>
      </c>
      <c r="M27" s="57"/>
      <c r="N27" s="57">
        <v>9.8000000000000007</v>
      </c>
      <c r="O27" s="58"/>
    </row>
    <row r="28" spans="1:15" ht="37.5" customHeight="1" thickBot="1">
      <c r="A28" s="104"/>
      <c r="B28" s="105"/>
      <c r="C28" s="105"/>
      <c r="D28" s="106" t="s">
        <v>36</v>
      </c>
      <c r="E28" s="106"/>
      <c r="F28" s="106"/>
      <c r="G28" s="106"/>
      <c r="H28" s="107"/>
      <c r="I28" s="108">
        <f>I22+I23+I24+I25+I26+I27</f>
        <v>99.999999999999986</v>
      </c>
      <c r="J28" s="108">
        <f>SUM(J21:J27)</f>
        <v>1138.22</v>
      </c>
      <c r="K28" s="108">
        <f>SUM(K21:K27)</f>
        <v>47.800000000000004</v>
      </c>
      <c r="L28" s="109">
        <f>SUM(L21:M27)</f>
        <v>77.219999999999985</v>
      </c>
      <c r="M28" s="109"/>
      <c r="N28" s="109">
        <f>SUM(N21:O27)</f>
        <v>168.35999999999999</v>
      </c>
      <c r="O28" s="110"/>
    </row>
    <row r="29" spans="1:15" ht="39.75" hidden="1" customHeight="1" thickBot="1">
      <c r="A29" s="111"/>
      <c r="B29" s="112"/>
      <c r="C29" s="112"/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2"/>
      <c r="O29" s="114"/>
    </row>
    <row r="30" spans="1:15" ht="39.75" hidden="1" customHeight="1" thickBot="1">
      <c r="A30" s="115"/>
      <c r="B30" s="116"/>
      <c r="C30" s="116"/>
      <c r="D30" s="117"/>
      <c r="E30" s="117"/>
      <c r="F30" s="117"/>
      <c r="G30" s="117"/>
      <c r="H30" s="118"/>
      <c r="I30" s="119"/>
      <c r="J30" s="120"/>
      <c r="K30" s="120"/>
      <c r="L30" s="121"/>
      <c r="M30" s="122"/>
      <c r="N30" s="122"/>
      <c r="O30" s="123"/>
    </row>
    <row r="31" spans="1:15" ht="39.75" hidden="1" customHeight="1">
      <c r="A31" s="124"/>
      <c r="B31" s="125"/>
      <c r="C31" s="125"/>
      <c r="D31" s="126"/>
      <c r="E31" s="126"/>
      <c r="F31" s="126"/>
      <c r="G31" s="126"/>
      <c r="H31" s="127"/>
      <c r="I31" s="128"/>
      <c r="J31" s="129"/>
      <c r="K31" s="129"/>
      <c r="L31" s="130"/>
      <c r="M31" s="130"/>
      <c r="N31" s="130"/>
      <c r="O31" s="131"/>
    </row>
    <row r="32" spans="1:15" ht="39.950000000000003" customHeight="1" thickBot="1">
      <c r="A32" s="132"/>
      <c r="B32" s="133"/>
      <c r="C32" s="133"/>
      <c r="D32" s="134" t="s">
        <v>60</v>
      </c>
      <c r="E32" s="135"/>
      <c r="F32" s="135"/>
      <c r="G32" s="136"/>
      <c r="H32" s="137"/>
      <c r="I32" s="138">
        <f>I19+I28+I31</f>
        <v>185</v>
      </c>
      <c r="J32" s="139">
        <f>J19+J28</f>
        <v>1956.72</v>
      </c>
      <c r="K32" s="139">
        <f>SUM(K19+K28)</f>
        <v>79.100000000000009</v>
      </c>
      <c r="L32" s="140">
        <f>L19+L28</f>
        <v>307.82</v>
      </c>
      <c r="M32" s="141"/>
      <c r="N32" s="142">
        <f>N19+N28</f>
        <v>245.26</v>
      </c>
      <c r="O32" s="143"/>
    </row>
    <row r="33" spans="1:17" ht="19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0"/>
      <c r="L33" s="10"/>
      <c r="M33" s="10"/>
      <c r="N33" s="10"/>
      <c r="O33" s="10"/>
      <c r="P33" s="10"/>
      <c r="Q33" s="10"/>
    </row>
    <row r="34" spans="1:17" ht="15.75" customHeight="1">
      <c r="A34" s="145" t="s">
        <v>61</v>
      </c>
      <c r="B34" s="145"/>
      <c r="C34" s="145"/>
      <c r="D34" s="145"/>
      <c r="E34" s="19"/>
      <c r="F34" s="19"/>
      <c r="G34" s="144"/>
      <c r="H34" s="144" t="s">
        <v>62</v>
      </c>
      <c r="I34" s="144"/>
      <c r="J34" s="144"/>
      <c r="K34" s="10"/>
      <c r="L34" s="146"/>
      <c r="M34" s="10"/>
      <c r="N34" s="10"/>
      <c r="O34" s="10"/>
      <c r="P34" s="10"/>
      <c r="Q34" s="10"/>
    </row>
    <row r="35" spans="1:17" ht="18">
      <c r="A35" s="144"/>
      <c r="B35" s="144"/>
      <c r="C35" s="144"/>
      <c r="D35" s="144"/>
      <c r="E35" s="144"/>
      <c r="F35" s="147"/>
      <c r="G35" s="144"/>
      <c r="H35" s="144"/>
      <c r="I35" s="144"/>
      <c r="J35" s="144"/>
      <c r="K35" s="10"/>
      <c r="L35" s="146"/>
      <c r="M35" s="10"/>
      <c r="N35" s="10"/>
      <c r="O35" s="10"/>
      <c r="P35" s="10"/>
      <c r="Q35" s="10"/>
    </row>
    <row r="36" spans="1:17" ht="22.5" customHeight="1">
      <c r="A36" s="145" t="s">
        <v>63</v>
      </c>
      <c r="B36" s="145"/>
      <c r="C36" s="145"/>
      <c r="D36" s="145"/>
      <c r="E36" s="148"/>
      <c r="F36" s="148"/>
      <c r="G36" s="144"/>
      <c r="H36" s="144" t="s">
        <v>64</v>
      </c>
      <c r="I36" s="144"/>
      <c r="J36" s="144" t="s">
        <v>64</v>
      </c>
      <c r="K36" s="10"/>
      <c r="L36" s="146"/>
      <c r="M36" s="10"/>
      <c r="N36" s="10"/>
      <c r="O36" s="10"/>
      <c r="P36" s="10"/>
      <c r="Q36" s="10"/>
    </row>
    <row r="37" spans="1:17" ht="18">
      <c r="A37" s="144"/>
      <c r="B37" s="144"/>
      <c r="C37" s="144"/>
      <c r="D37" s="144"/>
      <c r="E37" s="144"/>
      <c r="F37" s="147"/>
      <c r="G37" s="144"/>
      <c r="H37" s="144"/>
      <c r="I37" s="144"/>
      <c r="J37" s="144"/>
      <c r="K37" s="10"/>
      <c r="L37" s="146"/>
      <c r="M37" s="10"/>
      <c r="N37" s="10"/>
      <c r="O37" s="10"/>
      <c r="P37" s="10"/>
      <c r="Q37" s="10"/>
    </row>
    <row r="38" spans="1:17" ht="21.75" customHeight="1">
      <c r="A38" s="145" t="s">
        <v>65</v>
      </c>
      <c r="B38" s="145"/>
      <c r="C38" s="145"/>
      <c r="D38" s="145"/>
      <c r="E38" s="148"/>
      <c r="F38" s="148"/>
      <c r="G38" s="144"/>
      <c r="H38" s="144" t="s">
        <v>64</v>
      </c>
      <c r="I38" s="144"/>
      <c r="J38" s="144" t="s">
        <v>64</v>
      </c>
      <c r="K38" s="10"/>
      <c r="L38" s="146"/>
      <c r="M38" s="10"/>
      <c r="N38" s="10"/>
      <c r="O38" s="10"/>
      <c r="P38" s="10"/>
      <c r="Q38" s="10"/>
    </row>
    <row r="39" spans="1:17" ht="18">
      <c r="A39" s="144"/>
      <c r="B39" s="144"/>
      <c r="C39" s="144"/>
      <c r="D39" s="144"/>
      <c r="E39" s="144"/>
      <c r="F39" s="147"/>
      <c r="G39" s="144"/>
      <c r="H39" s="144"/>
      <c r="I39" s="144"/>
      <c r="J39" s="144"/>
      <c r="K39" s="10"/>
      <c r="L39" s="146"/>
      <c r="M39" s="10"/>
      <c r="N39" s="10"/>
      <c r="O39" s="10"/>
      <c r="P39" s="10"/>
      <c r="Q39" s="10"/>
    </row>
    <row r="40" spans="1:17" ht="30.75" customHeight="1">
      <c r="A40" s="144"/>
      <c r="B40" s="144"/>
      <c r="C40" s="144"/>
      <c r="D40" s="144"/>
      <c r="E40" s="148"/>
      <c r="F40" s="148"/>
      <c r="G40" s="148"/>
      <c r="H40" s="144"/>
      <c r="I40" s="144"/>
      <c r="J40" s="144"/>
      <c r="K40" s="10"/>
      <c r="L40" s="10"/>
      <c r="M40" s="10"/>
      <c r="N40" s="10"/>
      <c r="O40" s="10"/>
      <c r="P40" s="10"/>
      <c r="Q40" s="10"/>
    </row>
    <row r="41" spans="1:1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7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7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</row>
    <row r="46" spans="1:17" ht="0.75" hidden="1" customHeight="1" thickBo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1:17" hidden="1"/>
    <row r="48" spans="1:17" hidden="1"/>
    <row r="49" spans="1:34" hidden="1"/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65"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5:G25"/>
    <mergeCell ref="N25:O25"/>
    <mergeCell ref="D26:G26"/>
    <mergeCell ref="N26:O26"/>
    <mergeCell ref="D27:G27"/>
    <mergeCell ref="L27:M27"/>
    <mergeCell ref="N27:O27"/>
    <mergeCell ref="A20:O20"/>
    <mergeCell ref="D21:G21"/>
    <mergeCell ref="N21:O21"/>
    <mergeCell ref="D22:G22"/>
    <mergeCell ref="D23:G23"/>
    <mergeCell ref="D24:G24"/>
    <mergeCell ref="D18:G18"/>
    <mergeCell ref="L18:M18"/>
    <mergeCell ref="N18:O18"/>
    <mergeCell ref="D19:G19"/>
    <mergeCell ref="L19:M19"/>
    <mergeCell ref="N19:O19"/>
    <mergeCell ref="D15:G15"/>
    <mergeCell ref="N15:O15"/>
    <mergeCell ref="D16:G16"/>
    <mergeCell ref="L16:M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C11" sqref="C11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69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166"/>
      <c r="D11" s="48" t="s">
        <v>70</v>
      </c>
      <c r="E11" s="49"/>
      <c r="F11" s="49"/>
      <c r="G11" s="50"/>
      <c r="H11" s="167" t="s">
        <v>71</v>
      </c>
      <c r="I11" s="51">
        <v>28.1</v>
      </c>
      <c r="J11" s="168">
        <v>112</v>
      </c>
      <c r="K11" s="168">
        <v>5.6</v>
      </c>
      <c r="L11" s="169">
        <v>12</v>
      </c>
      <c r="M11" s="170"/>
      <c r="N11" s="169">
        <v>23.6</v>
      </c>
      <c r="O11" s="171"/>
    </row>
    <row r="12" spans="1:24" ht="39.950000000000003" customHeight="1">
      <c r="A12" s="43"/>
      <c r="B12" s="33" t="s">
        <v>72</v>
      </c>
      <c r="C12" s="33" t="s">
        <v>73</v>
      </c>
      <c r="D12" s="48" t="s">
        <v>74</v>
      </c>
      <c r="E12" s="49"/>
      <c r="F12" s="49"/>
      <c r="G12" s="50"/>
      <c r="H12" s="93" t="s">
        <v>75</v>
      </c>
      <c r="I12" s="45">
        <v>23.28</v>
      </c>
      <c r="J12" s="39">
        <v>334.5</v>
      </c>
      <c r="K12" s="39">
        <v>7.8</v>
      </c>
      <c r="L12" s="41">
        <v>5.2</v>
      </c>
      <c r="M12" s="172"/>
      <c r="N12" s="41">
        <v>12.3</v>
      </c>
      <c r="O12" s="42"/>
    </row>
    <row r="13" spans="1:24" ht="51" customHeight="1">
      <c r="A13" s="43" t="s">
        <v>23</v>
      </c>
      <c r="B13" s="33" t="s">
        <v>76</v>
      </c>
      <c r="C13" s="173" t="s">
        <v>77</v>
      </c>
      <c r="D13" s="174" t="s">
        <v>78</v>
      </c>
      <c r="E13" s="175"/>
      <c r="F13" s="175"/>
      <c r="G13" s="176"/>
      <c r="H13" s="93" t="s">
        <v>22</v>
      </c>
      <c r="I13" s="45">
        <v>11.69</v>
      </c>
      <c r="J13" s="45">
        <v>134</v>
      </c>
      <c r="K13" s="45">
        <v>2.8</v>
      </c>
      <c r="L13" s="46">
        <v>3.2</v>
      </c>
      <c r="M13" s="46">
        <v>0</v>
      </c>
      <c r="N13" s="169">
        <v>24.7</v>
      </c>
      <c r="O13" s="171"/>
    </row>
    <row r="14" spans="1:24" ht="39.950000000000003" customHeight="1">
      <c r="A14" s="43"/>
      <c r="B14" s="33"/>
      <c r="C14" s="33"/>
      <c r="D14" s="35" t="s">
        <v>79</v>
      </c>
      <c r="E14" s="36"/>
      <c r="F14" s="36"/>
      <c r="G14" s="37"/>
      <c r="H14" s="93" t="s">
        <v>35</v>
      </c>
      <c r="I14" s="45">
        <v>26.8</v>
      </c>
      <c r="J14" s="39">
        <v>125</v>
      </c>
      <c r="K14" s="39">
        <v>1</v>
      </c>
      <c r="L14" s="41">
        <v>0</v>
      </c>
      <c r="M14" s="172"/>
      <c r="N14" s="41">
        <v>23</v>
      </c>
      <c r="O14" s="42"/>
    </row>
    <row r="15" spans="1:24" ht="39.950000000000003" customHeight="1">
      <c r="A15" s="54"/>
      <c r="B15" s="95"/>
      <c r="C15" s="177"/>
      <c r="D15" s="48"/>
      <c r="E15" s="49"/>
      <c r="F15" s="49"/>
      <c r="G15" s="50"/>
      <c r="H15" s="93"/>
      <c r="I15" s="45"/>
      <c r="J15" s="39"/>
      <c r="K15" s="39"/>
      <c r="L15" s="41"/>
      <c r="M15" s="172"/>
      <c r="N15" s="41"/>
      <c r="O15" s="42"/>
    </row>
    <row r="16" spans="1:24" ht="39.950000000000003" customHeight="1" thickBot="1">
      <c r="A16" s="59"/>
      <c r="B16" s="166"/>
      <c r="C16" s="166"/>
      <c r="D16" s="178"/>
      <c r="E16" s="179"/>
      <c r="F16" s="179"/>
      <c r="G16" s="180"/>
      <c r="H16" s="167"/>
      <c r="I16" s="51"/>
      <c r="J16" s="168"/>
      <c r="K16" s="168"/>
      <c r="L16" s="181"/>
      <c r="M16" s="182"/>
      <c r="N16" s="181"/>
      <c r="O16" s="183"/>
    </row>
    <row r="17" spans="1:15" ht="39.950000000000003" customHeight="1" thickBot="1">
      <c r="A17" s="68" t="s">
        <v>32</v>
      </c>
      <c r="B17" s="68" t="s">
        <v>33</v>
      </c>
      <c r="C17" s="69"/>
      <c r="D17" s="184"/>
      <c r="E17" s="185"/>
      <c r="F17" s="185"/>
      <c r="G17" s="186"/>
      <c r="H17" s="71"/>
      <c r="I17" s="72"/>
      <c r="J17" s="187"/>
      <c r="K17" s="187"/>
      <c r="L17" s="188"/>
      <c r="M17" s="188"/>
      <c r="N17" s="189"/>
      <c r="O17" s="190"/>
    </row>
    <row r="18" spans="1:15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89.87</v>
      </c>
      <c r="J18" s="79">
        <f>SUM(J11:J17)</f>
        <v>705.5</v>
      </c>
      <c r="K18" s="79">
        <f>SUM(K10:K17)</f>
        <v>17.2</v>
      </c>
      <c r="L18" s="80">
        <f>SUM(L10:M17)</f>
        <v>20.399999999999999</v>
      </c>
      <c r="M18" s="80"/>
      <c r="N18" s="80">
        <f>SUM(N10:O17)</f>
        <v>83.600000000000009</v>
      </c>
      <c r="O18" s="81"/>
    </row>
    <row r="19" spans="1:15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39.950000000000003" customHeight="1">
      <c r="A20" s="32"/>
      <c r="B20" s="191" t="s">
        <v>16</v>
      </c>
      <c r="C20" s="52"/>
      <c r="D20" s="192" t="s">
        <v>80</v>
      </c>
      <c r="E20" s="192"/>
      <c r="F20" s="192"/>
      <c r="G20" s="192"/>
      <c r="H20" s="193" t="s">
        <v>81</v>
      </c>
      <c r="I20" s="86">
        <v>8.07</v>
      </c>
      <c r="J20" s="86">
        <v>10.4</v>
      </c>
      <c r="K20" s="86">
        <v>0.8</v>
      </c>
      <c r="L20" s="87">
        <v>0</v>
      </c>
      <c r="M20" s="87">
        <f>SUM(L20)</f>
        <v>0</v>
      </c>
      <c r="N20" s="88">
        <v>1.8</v>
      </c>
      <c r="O20" s="89"/>
    </row>
    <row r="21" spans="1:15" ht="63.75" customHeight="1">
      <c r="A21" s="43"/>
      <c r="B21" s="33" t="s">
        <v>38</v>
      </c>
      <c r="C21" s="194" t="s">
        <v>82</v>
      </c>
      <c r="D21" s="192" t="s">
        <v>83</v>
      </c>
      <c r="E21" s="192"/>
      <c r="F21" s="192"/>
      <c r="G21" s="192"/>
      <c r="H21" s="38" t="s">
        <v>84</v>
      </c>
      <c r="I21" s="45">
        <v>18.84</v>
      </c>
      <c r="J21" s="39">
        <v>275.60000000000002</v>
      </c>
      <c r="K21" s="39">
        <v>11.4</v>
      </c>
      <c r="L21" s="57">
        <v>2.8</v>
      </c>
      <c r="M21" s="57"/>
      <c r="N21" s="57">
        <v>27.3</v>
      </c>
      <c r="O21" s="58"/>
    </row>
    <row r="22" spans="1:15" ht="51.75" customHeight="1">
      <c r="A22" s="43"/>
      <c r="B22" s="33" t="s">
        <v>42</v>
      </c>
      <c r="C22" s="195" t="s">
        <v>85</v>
      </c>
      <c r="D22" s="85" t="s">
        <v>86</v>
      </c>
      <c r="E22" s="85"/>
      <c r="F22" s="85"/>
      <c r="G22" s="85"/>
      <c r="H22" s="38" t="s">
        <v>87</v>
      </c>
      <c r="I22" s="39">
        <v>41.91</v>
      </c>
      <c r="J22" s="153">
        <v>315.60000000000002</v>
      </c>
      <c r="K22" s="39">
        <v>21.8</v>
      </c>
      <c r="L22" s="154">
        <v>18.899999999999999</v>
      </c>
      <c r="M22" s="154">
        <v>345</v>
      </c>
      <c r="N22" s="41">
        <v>12.8</v>
      </c>
      <c r="O22" s="42"/>
    </row>
    <row r="23" spans="1:15" ht="39.950000000000003" customHeight="1">
      <c r="A23" s="43" t="s">
        <v>46</v>
      </c>
      <c r="B23" s="95" t="s">
        <v>47</v>
      </c>
      <c r="C23" s="195" t="s">
        <v>88</v>
      </c>
      <c r="D23" s="85" t="s">
        <v>89</v>
      </c>
      <c r="E23" s="85"/>
      <c r="F23" s="85"/>
      <c r="G23" s="85"/>
      <c r="H23" s="38" t="s">
        <v>50</v>
      </c>
      <c r="I23" s="39">
        <v>19.55</v>
      </c>
      <c r="J23" s="153">
        <v>297.3</v>
      </c>
      <c r="K23" s="39">
        <v>4.13</v>
      </c>
      <c r="L23" s="154">
        <v>6.2</v>
      </c>
      <c r="M23" s="154">
        <v>169.2</v>
      </c>
      <c r="N23" s="41">
        <v>32.9</v>
      </c>
      <c r="O23" s="42"/>
    </row>
    <row r="24" spans="1:15" ht="39.950000000000003" customHeight="1">
      <c r="A24" s="43"/>
      <c r="B24" s="95" t="s">
        <v>51</v>
      </c>
      <c r="C24" s="195" t="s">
        <v>52</v>
      </c>
      <c r="D24" s="48" t="s">
        <v>90</v>
      </c>
      <c r="E24" s="49"/>
      <c r="F24" s="49"/>
      <c r="G24" s="50"/>
      <c r="H24" s="38" t="s">
        <v>22</v>
      </c>
      <c r="I24" s="39">
        <v>6.74</v>
      </c>
      <c r="J24" s="55">
        <v>60</v>
      </c>
      <c r="K24" s="39">
        <v>0</v>
      </c>
      <c r="L24" s="196">
        <v>0</v>
      </c>
      <c r="M24" s="152">
        <v>0</v>
      </c>
      <c r="N24" s="57">
        <v>15.7</v>
      </c>
      <c r="O24" s="58"/>
    </row>
    <row r="25" spans="1:15" ht="39.950000000000003" customHeight="1">
      <c r="A25" s="43"/>
      <c r="B25" s="33" t="s">
        <v>54</v>
      </c>
      <c r="C25" s="173"/>
      <c r="D25" s="175" t="s">
        <v>91</v>
      </c>
      <c r="E25" s="175"/>
      <c r="F25" s="175"/>
      <c r="G25" s="176"/>
      <c r="H25" s="93" t="s">
        <v>92</v>
      </c>
      <c r="I25" s="45">
        <v>2.2799999999999998</v>
      </c>
      <c r="J25" s="45">
        <v>60</v>
      </c>
      <c r="K25" s="45">
        <v>1.2</v>
      </c>
      <c r="L25" s="197">
        <v>2.4</v>
      </c>
      <c r="M25" s="197"/>
      <c r="N25" s="197">
        <v>12.3</v>
      </c>
      <c r="O25" s="198"/>
    </row>
    <row r="26" spans="1:15" ht="39.950000000000003" customHeight="1">
      <c r="A26" s="100"/>
      <c r="B26" s="101"/>
      <c r="C26" s="95"/>
      <c r="D26" s="175" t="s">
        <v>93</v>
      </c>
      <c r="E26" s="175"/>
      <c r="F26" s="175"/>
      <c r="G26" s="176"/>
      <c r="H26" s="93" t="s">
        <v>94</v>
      </c>
      <c r="I26" s="45">
        <v>2.61</v>
      </c>
      <c r="J26" s="45">
        <v>60</v>
      </c>
      <c r="K26" s="45">
        <v>2.2999999999999998</v>
      </c>
      <c r="L26" s="197">
        <v>3</v>
      </c>
      <c r="M26" s="197"/>
      <c r="N26" s="197">
        <v>15.7</v>
      </c>
      <c r="O26" s="198"/>
    </row>
    <row r="27" spans="1:15" ht="37.5" customHeight="1" thickBot="1">
      <c r="A27" s="104"/>
      <c r="B27" s="105"/>
      <c r="C27" s="105"/>
      <c r="D27" s="106" t="s">
        <v>36</v>
      </c>
      <c r="E27" s="106"/>
      <c r="F27" s="106"/>
      <c r="G27" s="106"/>
      <c r="H27" s="107"/>
      <c r="I27" s="108">
        <f>SUM(I20:I26)</f>
        <v>99.999999999999986</v>
      </c>
      <c r="J27" s="108">
        <f>SUM(J20:J26)</f>
        <v>1078.9000000000001</v>
      </c>
      <c r="K27" s="108">
        <f>SUM(K20:K26)</f>
        <v>41.63</v>
      </c>
      <c r="L27" s="109">
        <f>SUM(L20:M26)</f>
        <v>547.49999999999989</v>
      </c>
      <c r="M27" s="109"/>
      <c r="N27" s="109">
        <f>SUM(N20:O26)</f>
        <v>118.50000000000001</v>
      </c>
      <c r="O27" s="110"/>
    </row>
    <row r="28" spans="1:15" ht="39.75" hidden="1" customHeight="1" thickBot="1">
      <c r="A28" s="111"/>
      <c r="B28" s="112"/>
      <c r="C28" s="112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2"/>
      <c r="O28" s="114"/>
    </row>
    <row r="29" spans="1:15" ht="39.75" hidden="1" customHeight="1" thickBot="1">
      <c r="A29" s="115"/>
      <c r="B29" s="116"/>
      <c r="C29" s="116"/>
      <c r="D29" s="117"/>
      <c r="E29" s="117"/>
      <c r="F29" s="117"/>
      <c r="G29" s="117"/>
      <c r="H29" s="118"/>
      <c r="I29" s="119"/>
      <c r="J29" s="120"/>
      <c r="K29" s="120"/>
      <c r="L29" s="121"/>
      <c r="M29" s="122"/>
      <c r="N29" s="122"/>
      <c r="O29" s="123"/>
    </row>
    <row r="30" spans="1:15" ht="39.75" hidden="1" customHeight="1">
      <c r="A30" s="124"/>
      <c r="B30" s="125"/>
      <c r="C30" s="125"/>
      <c r="D30" s="126"/>
      <c r="E30" s="126"/>
      <c r="F30" s="126"/>
      <c r="G30" s="126"/>
      <c r="H30" s="127"/>
      <c r="I30" s="128"/>
      <c r="J30" s="129"/>
      <c r="K30" s="129"/>
      <c r="L30" s="130"/>
      <c r="M30" s="130"/>
      <c r="N30" s="130"/>
      <c r="O30" s="131"/>
    </row>
    <row r="31" spans="1:15" ht="39.950000000000003" customHeight="1" thickBot="1">
      <c r="A31" s="132"/>
      <c r="B31" s="133"/>
      <c r="C31" s="133"/>
      <c r="D31" s="134" t="s">
        <v>60</v>
      </c>
      <c r="E31" s="135"/>
      <c r="F31" s="135"/>
      <c r="G31" s="136"/>
      <c r="H31" s="137"/>
      <c r="I31" s="138">
        <f>I18+I27+I30</f>
        <v>189.87</v>
      </c>
      <c r="J31" s="139">
        <f>J18+J27</f>
        <v>1784.4</v>
      </c>
      <c r="K31" s="139">
        <f>SUM(K18+K27)</f>
        <v>58.83</v>
      </c>
      <c r="L31" s="140">
        <f>L18+L27</f>
        <v>567.89999999999986</v>
      </c>
      <c r="M31" s="141"/>
      <c r="N31" s="142">
        <f>N18+N27</f>
        <v>202.10000000000002</v>
      </c>
      <c r="O31" s="143"/>
    </row>
    <row r="32" spans="1:15" ht="19.5" customHeight="1">
      <c r="A32" s="199"/>
      <c r="B32" s="144"/>
      <c r="C32" s="144"/>
      <c r="D32" s="144"/>
      <c r="E32" s="144"/>
      <c r="F32" s="144"/>
      <c r="G32" s="144"/>
      <c r="H32" s="144"/>
      <c r="I32" s="144"/>
      <c r="J32" s="144"/>
      <c r="K32" s="10"/>
      <c r="L32" s="10"/>
      <c r="M32" s="10"/>
      <c r="N32" s="10"/>
      <c r="O32" s="13"/>
    </row>
    <row r="33" spans="1:15" ht="15.75" customHeight="1">
      <c r="A33" s="200" t="s">
        <v>61</v>
      </c>
      <c r="B33" s="145"/>
      <c r="C33" s="145"/>
      <c r="D33" s="145"/>
      <c r="E33" s="201"/>
      <c r="F33" s="201"/>
      <c r="G33" s="202"/>
      <c r="H33" s="144" t="s">
        <v>62</v>
      </c>
      <c r="I33" s="144"/>
      <c r="J33" s="144"/>
      <c r="K33" s="10"/>
      <c r="L33" s="146"/>
      <c r="M33" s="10"/>
      <c r="N33" s="10"/>
      <c r="O33" s="13"/>
    </row>
    <row r="34" spans="1:15" ht="18">
      <c r="A34" s="199"/>
      <c r="B34" s="144"/>
      <c r="C34" s="144"/>
      <c r="D34" s="144"/>
      <c r="E34" s="144"/>
      <c r="F34" s="147"/>
      <c r="G34" s="144"/>
      <c r="H34" s="144"/>
      <c r="I34" s="144"/>
      <c r="J34" s="144"/>
      <c r="K34" s="10"/>
      <c r="L34" s="146"/>
      <c r="M34" s="10"/>
      <c r="N34" s="10"/>
      <c r="O34" s="13"/>
    </row>
    <row r="35" spans="1:15" ht="22.5" customHeight="1">
      <c r="A35" s="200" t="s">
        <v>63</v>
      </c>
      <c r="B35" s="145"/>
      <c r="C35" s="145"/>
      <c r="D35" s="145"/>
      <c r="E35" s="203"/>
      <c r="F35" s="203"/>
      <c r="G35" s="202"/>
      <c r="H35" s="144" t="s">
        <v>64</v>
      </c>
      <c r="I35" s="144"/>
      <c r="J35" s="144" t="s">
        <v>64</v>
      </c>
      <c r="K35" s="10"/>
      <c r="L35" s="146"/>
      <c r="M35" s="10"/>
      <c r="N35" s="10"/>
      <c r="O35" s="13"/>
    </row>
    <row r="36" spans="1:15" ht="18">
      <c r="A36" s="199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3"/>
    </row>
    <row r="37" spans="1:15" ht="21.75" customHeight="1">
      <c r="A37" s="200" t="s">
        <v>65</v>
      </c>
      <c r="B37" s="145"/>
      <c r="C37" s="145"/>
      <c r="D37" s="145"/>
      <c r="E37" s="203"/>
      <c r="F37" s="203"/>
      <c r="G37" s="202"/>
      <c r="H37" s="144" t="s">
        <v>64</v>
      </c>
      <c r="I37" s="144"/>
      <c r="J37" s="144" t="s">
        <v>64</v>
      </c>
      <c r="K37" s="10"/>
      <c r="L37" s="146"/>
      <c r="M37" s="10"/>
      <c r="N37" s="10"/>
      <c r="O37" s="13"/>
    </row>
    <row r="38" spans="1:15" ht="18">
      <c r="A38" s="199"/>
      <c r="B38" s="144"/>
      <c r="C38" s="144"/>
      <c r="D38" s="144"/>
      <c r="E38" s="144"/>
      <c r="F38" s="147"/>
      <c r="G38" s="144"/>
      <c r="H38" s="144"/>
      <c r="I38" s="144"/>
      <c r="J38" s="144"/>
      <c r="K38" s="10"/>
      <c r="L38" s="146"/>
      <c r="M38" s="10"/>
      <c r="N38" s="10"/>
      <c r="O38" s="13"/>
    </row>
    <row r="39" spans="1:15" ht="30.75" customHeight="1" thickBot="1">
      <c r="A39" s="199"/>
      <c r="B39" s="144"/>
      <c r="C39" s="144"/>
      <c r="D39" s="144"/>
      <c r="E39" s="148"/>
      <c r="F39" s="148"/>
      <c r="G39" s="148"/>
      <c r="H39" s="144"/>
      <c r="I39" s="144"/>
      <c r="J39" s="144"/>
      <c r="K39" s="10"/>
      <c r="L39" s="10"/>
      <c r="M39" s="10"/>
      <c r="N39" s="10"/>
      <c r="O39" s="151"/>
    </row>
    <row r="40" spans="1:15" ht="15.75" customHeight="1" thickBo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1:15" ht="28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7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hidden="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231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1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3:G23"/>
    <mergeCell ref="N23:O23"/>
    <mergeCell ref="D24:G24"/>
    <mergeCell ref="N24:O24"/>
    <mergeCell ref="D25:G25"/>
    <mergeCell ref="L25:M25"/>
    <mergeCell ref="N25:O25"/>
    <mergeCell ref="D20:G20"/>
    <mergeCell ref="N20:O20"/>
    <mergeCell ref="D21:G21"/>
    <mergeCell ref="L21:M21"/>
    <mergeCell ref="N21:O21"/>
    <mergeCell ref="D22:G22"/>
    <mergeCell ref="N22:O22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75" zoomScaleNormal="75" zoomScaleSheetLayoutView="75" workbookViewId="0">
      <selection activeCell="C11" sqref="C11:O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69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166"/>
      <c r="D11" s="48" t="s">
        <v>70</v>
      </c>
      <c r="E11" s="49"/>
      <c r="F11" s="49"/>
      <c r="G11" s="50"/>
      <c r="H11" s="167" t="s">
        <v>71</v>
      </c>
      <c r="I11" s="51">
        <v>31.97</v>
      </c>
      <c r="J11" s="168">
        <v>112</v>
      </c>
      <c r="K11" s="168">
        <v>5.6</v>
      </c>
      <c r="L11" s="169">
        <v>12</v>
      </c>
      <c r="M11" s="170"/>
      <c r="N11" s="169">
        <v>23.6</v>
      </c>
      <c r="O11" s="171"/>
    </row>
    <row r="12" spans="1:24" ht="51" customHeight="1">
      <c r="A12" s="43" t="s">
        <v>23</v>
      </c>
      <c r="B12" s="33" t="s">
        <v>72</v>
      </c>
      <c r="C12" s="33" t="s">
        <v>73</v>
      </c>
      <c r="D12" s="204" t="s">
        <v>96</v>
      </c>
      <c r="E12" s="205"/>
      <c r="F12" s="205"/>
      <c r="G12" s="206"/>
      <c r="H12" s="207" t="s">
        <v>97</v>
      </c>
      <c r="I12" s="153">
        <v>22.31</v>
      </c>
      <c r="J12" s="55">
        <v>334.5</v>
      </c>
      <c r="K12" s="55">
        <v>7.8</v>
      </c>
      <c r="L12" s="56">
        <v>5.2</v>
      </c>
      <c r="M12" s="56"/>
      <c r="N12" s="56">
        <v>12.3</v>
      </c>
      <c r="O12" s="208"/>
    </row>
    <row r="13" spans="1:24" ht="39.950000000000003" customHeight="1">
      <c r="A13" s="43"/>
      <c r="B13" s="33" t="s">
        <v>76</v>
      </c>
      <c r="C13" s="173" t="s">
        <v>77</v>
      </c>
      <c r="D13" s="174" t="s">
        <v>78</v>
      </c>
      <c r="E13" s="175"/>
      <c r="F13" s="175"/>
      <c r="G13" s="176"/>
      <c r="H13" s="93" t="s">
        <v>22</v>
      </c>
      <c r="I13" s="45">
        <v>13.22</v>
      </c>
      <c r="J13" s="45">
        <v>134</v>
      </c>
      <c r="K13" s="45">
        <v>2.8</v>
      </c>
      <c r="L13" s="46">
        <v>3.2</v>
      </c>
      <c r="M13" s="46">
        <v>0</v>
      </c>
      <c r="N13" s="169">
        <v>24.7</v>
      </c>
      <c r="O13" s="171"/>
    </row>
    <row r="14" spans="1:24" ht="39.950000000000003" customHeight="1">
      <c r="A14" s="54"/>
      <c r="B14" s="33" t="s">
        <v>27</v>
      </c>
      <c r="C14" s="33"/>
      <c r="D14" s="99"/>
      <c r="E14" s="99"/>
      <c r="F14" s="99"/>
      <c r="G14" s="99"/>
      <c r="H14" s="207"/>
      <c r="I14" s="153"/>
      <c r="J14" s="55"/>
      <c r="K14" s="55"/>
      <c r="L14" s="56"/>
      <c r="M14" s="56"/>
      <c r="N14" s="56"/>
      <c r="O14" s="208"/>
    </row>
    <row r="15" spans="1:24" ht="39.950000000000003" customHeight="1" thickBot="1">
      <c r="A15" s="59"/>
      <c r="B15" s="95"/>
      <c r="C15" s="177"/>
      <c r="D15" s="48"/>
      <c r="E15" s="49"/>
      <c r="F15" s="49"/>
      <c r="G15" s="50"/>
      <c r="H15" s="207"/>
      <c r="I15" s="153"/>
      <c r="J15" s="55"/>
      <c r="K15" s="55"/>
      <c r="L15" s="56"/>
      <c r="M15" s="56"/>
      <c r="N15" s="56"/>
      <c r="O15" s="208"/>
    </row>
    <row r="16" spans="1:24" ht="39.950000000000003" customHeight="1" thickBot="1">
      <c r="A16" s="68" t="s">
        <v>32</v>
      </c>
      <c r="B16" s="68" t="s">
        <v>33</v>
      </c>
      <c r="C16" s="69"/>
      <c r="D16" s="70" t="s">
        <v>34</v>
      </c>
      <c r="E16" s="70"/>
      <c r="F16" s="70"/>
      <c r="G16" s="70"/>
      <c r="H16" s="71" t="s">
        <v>35</v>
      </c>
      <c r="I16" s="72">
        <v>17.5</v>
      </c>
      <c r="J16" s="187">
        <v>58</v>
      </c>
      <c r="K16" s="187">
        <v>1</v>
      </c>
      <c r="L16" s="188"/>
      <c r="M16" s="188">
        <v>0</v>
      </c>
      <c r="N16" s="189">
        <v>12</v>
      </c>
      <c r="O16" s="190"/>
    </row>
    <row r="17" spans="1:15" ht="39.950000000000003" customHeight="1" thickBot="1">
      <c r="A17" s="75"/>
      <c r="B17" s="76"/>
      <c r="C17" s="76"/>
      <c r="D17" s="77" t="s">
        <v>36</v>
      </c>
      <c r="E17" s="77"/>
      <c r="F17" s="77"/>
      <c r="G17" s="77"/>
      <c r="H17" s="78"/>
      <c r="I17" s="79">
        <f>SUM(I11:I16)</f>
        <v>85</v>
      </c>
      <c r="J17" s="79">
        <f>SUM(J11:J16)</f>
        <v>638.5</v>
      </c>
      <c r="K17" s="79">
        <f>SUM(K10:K16)</f>
        <v>17.2</v>
      </c>
      <c r="L17" s="80">
        <f>SUM(L10:M16)</f>
        <v>20.399999999999999</v>
      </c>
      <c r="M17" s="80"/>
      <c r="N17" s="80">
        <f>SUM(N10:O16)</f>
        <v>72.600000000000009</v>
      </c>
      <c r="O17" s="81"/>
    </row>
    <row r="18" spans="1:15" ht="29.25" hidden="1" customHeight="1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39.950000000000003" customHeight="1">
      <c r="A19" s="32"/>
      <c r="B19" s="191" t="s">
        <v>16</v>
      </c>
      <c r="C19" s="52"/>
      <c r="D19" s="192" t="s">
        <v>80</v>
      </c>
      <c r="E19" s="192"/>
      <c r="F19" s="192"/>
      <c r="G19" s="192"/>
      <c r="H19" s="193" t="s">
        <v>81</v>
      </c>
      <c r="I19" s="86">
        <v>8.07</v>
      </c>
      <c r="J19" s="86">
        <v>10.4</v>
      </c>
      <c r="K19" s="86">
        <v>0.8</v>
      </c>
      <c r="L19" s="87">
        <v>0</v>
      </c>
      <c r="M19" s="87">
        <f>SUM(L19)</f>
        <v>0</v>
      </c>
      <c r="N19" s="88">
        <v>1.8</v>
      </c>
      <c r="O19" s="89"/>
    </row>
    <row r="20" spans="1:15" ht="63.75" customHeight="1">
      <c r="A20" s="43"/>
      <c r="B20" s="33" t="s">
        <v>38</v>
      </c>
      <c r="C20" s="194" t="s">
        <v>82</v>
      </c>
      <c r="D20" s="192" t="s">
        <v>83</v>
      </c>
      <c r="E20" s="192"/>
      <c r="F20" s="192"/>
      <c r="G20" s="192"/>
      <c r="H20" s="38" t="s">
        <v>84</v>
      </c>
      <c r="I20" s="45">
        <v>18.84</v>
      </c>
      <c r="J20" s="39">
        <v>275.60000000000002</v>
      </c>
      <c r="K20" s="39">
        <v>11.4</v>
      </c>
      <c r="L20" s="57">
        <v>2.8</v>
      </c>
      <c r="M20" s="57"/>
      <c r="N20" s="57">
        <v>27.3</v>
      </c>
      <c r="O20" s="58"/>
    </row>
    <row r="21" spans="1:15" ht="51.75" customHeight="1">
      <c r="A21" s="43"/>
      <c r="B21" s="33" t="s">
        <v>42</v>
      </c>
      <c r="C21" s="195" t="s">
        <v>85</v>
      </c>
      <c r="D21" s="85" t="s">
        <v>86</v>
      </c>
      <c r="E21" s="85"/>
      <c r="F21" s="85"/>
      <c r="G21" s="85"/>
      <c r="H21" s="38" t="s">
        <v>87</v>
      </c>
      <c r="I21" s="39">
        <v>41.91</v>
      </c>
      <c r="J21" s="153">
        <v>315.60000000000002</v>
      </c>
      <c r="K21" s="39">
        <v>21.8</v>
      </c>
      <c r="L21" s="154">
        <v>18.899999999999999</v>
      </c>
      <c r="M21" s="154">
        <v>345</v>
      </c>
      <c r="N21" s="41">
        <v>12.8</v>
      </c>
      <c r="O21" s="42"/>
    </row>
    <row r="22" spans="1:15" ht="39.950000000000003" customHeight="1">
      <c r="A22" s="43" t="s">
        <v>46</v>
      </c>
      <c r="B22" s="95" t="s">
        <v>47</v>
      </c>
      <c r="C22" s="195" t="s">
        <v>88</v>
      </c>
      <c r="D22" s="85" t="s">
        <v>89</v>
      </c>
      <c r="E22" s="85"/>
      <c r="F22" s="85"/>
      <c r="G22" s="85"/>
      <c r="H22" s="38" t="s">
        <v>50</v>
      </c>
      <c r="I22" s="39">
        <v>19.55</v>
      </c>
      <c r="J22" s="153">
        <v>297.3</v>
      </c>
      <c r="K22" s="39">
        <v>4.13</v>
      </c>
      <c r="L22" s="154">
        <v>6.2</v>
      </c>
      <c r="M22" s="154">
        <v>169.2</v>
      </c>
      <c r="N22" s="41">
        <v>32.9</v>
      </c>
      <c r="O22" s="42"/>
    </row>
    <row r="23" spans="1:15" ht="39.950000000000003" customHeight="1">
      <c r="A23" s="43"/>
      <c r="B23" s="95" t="s">
        <v>51</v>
      </c>
      <c r="C23" s="195" t="s">
        <v>52</v>
      </c>
      <c r="D23" s="48" t="s">
        <v>90</v>
      </c>
      <c r="E23" s="49"/>
      <c r="F23" s="49"/>
      <c r="G23" s="50"/>
      <c r="H23" s="38" t="s">
        <v>22</v>
      </c>
      <c r="I23" s="39">
        <v>6.74</v>
      </c>
      <c r="J23" s="55">
        <v>60</v>
      </c>
      <c r="K23" s="39">
        <v>0</v>
      </c>
      <c r="L23" s="196">
        <v>0</v>
      </c>
      <c r="M23" s="152">
        <v>0</v>
      </c>
      <c r="N23" s="57">
        <v>15.7</v>
      </c>
      <c r="O23" s="58"/>
    </row>
    <row r="24" spans="1:15" ht="39.950000000000003" customHeight="1">
      <c r="A24" s="43"/>
      <c r="B24" s="33" t="s">
        <v>54</v>
      </c>
      <c r="C24" s="173"/>
      <c r="D24" s="175" t="s">
        <v>91</v>
      </c>
      <c r="E24" s="175"/>
      <c r="F24" s="175"/>
      <c r="G24" s="176"/>
      <c r="H24" s="93" t="s">
        <v>92</v>
      </c>
      <c r="I24" s="45">
        <v>2.2799999999999998</v>
      </c>
      <c r="J24" s="45">
        <v>60</v>
      </c>
      <c r="K24" s="45">
        <v>1.2</v>
      </c>
      <c r="L24" s="197">
        <v>2.4</v>
      </c>
      <c r="M24" s="197"/>
      <c r="N24" s="197">
        <v>12.3</v>
      </c>
      <c r="O24" s="198"/>
    </row>
    <row r="25" spans="1:15" ht="39.950000000000003" customHeight="1">
      <c r="A25" s="100"/>
      <c r="B25" s="101"/>
      <c r="C25" s="95"/>
      <c r="D25" s="175" t="s">
        <v>93</v>
      </c>
      <c r="E25" s="175"/>
      <c r="F25" s="175"/>
      <c r="G25" s="176"/>
      <c r="H25" s="93" t="s">
        <v>94</v>
      </c>
      <c r="I25" s="45">
        <v>2.61</v>
      </c>
      <c r="J25" s="45">
        <v>60</v>
      </c>
      <c r="K25" s="45">
        <v>2.2999999999999998</v>
      </c>
      <c r="L25" s="197">
        <v>3</v>
      </c>
      <c r="M25" s="197"/>
      <c r="N25" s="197">
        <v>15.7</v>
      </c>
      <c r="O25" s="198"/>
    </row>
    <row r="26" spans="1:15" ht="37.5" customHeight="1" thickBot="1">
      <c r="A26" s="104"/>
      <c r="B26" s="105"/>
      <c r="C26" s="105"/>
      <c r="D26" s="106" t="s">
        <v>36</v>
      </c>
      <c r="E26" s="106"/>
      <c r="F26" s="106"/>
      <c r="G26" s="106"/>
      <c r="H26" s="107"/>
      <c r="I26" s="108">
        <f>SUM(I19:I25)</f>
        <v>99.999999999999986</v>
      </c>
      <c r="J26" s="108">
        <f>SUM(J19:J25)</f>
        <v>1078.9000000000001</v>
      </c>
      <c r="K26" s="108">
        <f>SUM(K19:K25)</f>
        <v>41.63</v>
      </c>
      <c r="L26" s="109">
        <f>SUM(L19:M25)</f>
        <v>547.49999999999989</v>
      </c>
      <c r="M26" s="109"/>
      <c r="N26" s="109">
        <f>SUM(N19:O25)</f>
        <v>118.50000000000001</v>
      </c>
      <c r="O26" s="110"/>
    </row>
    <row r="27" spans="1:15" ht="39.75" hidden="1" customHeight="1" thickBot="1">
      <c r="A27" s="111"/>
      <c r="B27" s="112"/>
      <c r="C27" s="112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2"/>
      <c r="O27" s="114"/>
    </row>
    <row r="28" spans="1:15" ht="39.75" hidden="1" customHeight="1" thickBot="1">
      <c r="A28" s="115"/>
      <c r="B28" s="116"/>
      <c r="C28" s="116"/>
      <c r="D28" s="117"/>
      <c r="E28" s="117"/>
      <c r="F28" s="117"/>
      <c r="G28" s="117"/>
      <c r="H28" s="118"/>
      <c r="I28" s="119"/>
      <c r="J28" s="120"/>
      <c r="K28" s="120"/>
      <c r="L28" s="121"/>
      <c r="M28" s="122"/>
      <c r="N28" s="122"/>
      <c r="O28" s="123"/>
    </row>
    <row r="29" spans="1:15" ht="39.75" hidden="1" customHeight="1">
      <c r="A29" s="124"/>
      <c r="B29" s="125"/>
      <c r="C29" s="125"/>
      <c r="D29" s="126"/>
      <c r="E29" s="126"/>
      <c r="F29" s="126"/>
      <c r="G29" s="126"/>
      <c r="H29" s="127"/>
      <c r="I29" s="128"/>
      <c r="J29" s="129"/>
      <c r="K29" s="129"/>
      <c r="L29" s="130"/>
      <c r="M29" s="130"/>
      <c r="N29" s="130"/>
      <c r="O29" s="131"/>
    </row>
    <row r="30" spans="1:15" ht="39.950000000000003" customHeight="1" thickBot="1">
      <c r="A30" s="132"/>
      <c r="B30" s="133"/>
      <c r="C30" s="133"/>
      <c r="D30" s="134" t="s">
        <v>60</v>
      </c>
      <c r="E30" s="135"/>
      <c r="F30" s="135"/>
      <c r="G30" s="136"/>
      <c r="H30" s="137"/>
      <c r="I30" s="138">
        <f>I17+I26+I29</f>
        <v>185</v>
      </c>
      <c r="J30" s="139">
        <f>J17+J26</f>
        <v>1717.4</v>
      </c>
      <c r="K30" s="139">
        <f>SUM(K17+K26)</f>
        <v>58.83</v>
      </c>
      <c r="L30" s="140">
        <f>L17+L26</f>
        <v>567.89999999999986</v>
      </c>
      <c r="M30" s="141"/>
      <c r="N30" s="142">
        <f>N17+N26</f>
        <v>191.10000000000002</v>
      </c>
      <c r="O30" s="143"/>
    </row>
    <row r="31" spans="1:15" ht="19.5" customHeight="1">
      <c r="A31" s="199"/>
      <c r="B31" s="144"/>
      <c r="C31" s="144"/>
      <c r="D31" s="144"/>
      <c r="E31" s="144"/>
      <c r="F31" s="144"/>
      <c r="G31" s="144"/>
      <c r="H31" s="144"/>
      <c r="I31" s="144"/>
      <c r="J31" s="144"/>
      <c r="K31" s="10"/>
      <c r="L31" s="10"/>
      <c r="M31" s="10"/>
      <c r="N31" s="10"/>
      <c r="O31" s="13"/>
    </row>
    <row r="32" spans="1:15" ht="15.75" customHeight="1">
      <c r="A32" s="200" t="s">
        <v>61</v>
      </c>
      <c r="B32" s="145"/>
      <c r="C32" s="145"/>
      <c r="D32" s="145"/>
      <c r="E32" s="201"/>
      <c r="F32" s="201"/>
      <c r="G32" s="202"/>
      <c r="H32" s="144" t="s">
        <v>62</v>
      </c>
      <c r="I32" s="144"/>
      <c r="J32" s="144"/>
      <c r="K32" s="10"/>
      <c r="L32" s="146"/>
      <c r="M32" s="10"/>
      <c r="N32" s="10"/>
      <c r="O32" s="13"/>
    </row>
    <row r="33" spans="1:15" ht="18">
      <c r="A33" s="199"/>
      <c r="B33" s="144"/>
      <c r="C33" s="144"/>
      <c r="D33" s="144"/>
      <c r="E33" s="144"/>
      <c r="F33" s="147"/>
      <c r="G33" s="144"/>
      <c r="H33" s="144"/>
      <c r="I33" s="144"/>
      <c r="J33" s="144"/>
      <c r="K33" s="10"/>
      <c r="L33" s="146"/>
      <c r="M33" s="10"/>
      <c r="N33" s="10"/>
      <c r="O33" s="13"/>
    </row>
    <row r="34" spans="1:15" ht="22.5" customHeight="1">
      <c r="A34" s="200" t="s">
        <v>63</v>
      </c>
      <c r="B34" s="145"/>
      <c r="C34" s="145"/>
      <c r="D34" s="145"/>
      <c r="E34" s="203"/>
      <c r="F34" s="203"/>
      <c r="G34" s="202"/>
      <c r="H34" s="144" t="s">
        <v>64</v>
      </c>
      <c r="I34" s="144"/>
      <c r="J34" s="144" t="s">
        <v>64</v>
      </c>
      <c r="K34" s="10"/>
      <c r="L34" s="146"/>
      <c r="M34" s="10"/>
      <c r="N34" s="10"/>
      <c r="O34" s="13"/>
    </row>
    <row r="35" spans="1:15" ht="18">
      <c r="A35" s="199"/>
      <c r="B35" s="144"/>
      <c r="C35" s="144"/>
      <c r="D35" s="144"/>
      <c r="E35" s="144"/>
      <c r="F35" s="147"/>
      <c r="G35" s="144"/>
      <c r="H35" s="144"/>
      <c r="I35" s="144"/>
      <c r="J35" s="144"/>
      <c r="K35" s="10"/>
      <c r="L35" s="146"/>
      <c r="M35" s="10"/>
      <c r="N35" s="10"/>
      <c r="O35" s="13"/>
    </row>
    <row r="36" spans="1:15" ht="21.75" customHeight="1">
      <c r="A36" s="200" t="s">
        <v>65</v>
      </c>
      <c r="B36" s="145"/>
      <c r="C36" s="145"/>
      <c r="D36" s="145"/>
      <c r="E36" s="203"/>
      <c r="F36" s="203"/>
      <c r="G36" s="202"/>
      <c r="H36" s="144" t="s">
        <v>64</v>
      </c>
      <c r="I36" s="144"/>
      <c r="J36" s="144" t="s">
        <v>64</v>
      </c>
      <c r="K36" s="10"/>
      <c r="L36" s="146"/>
      <c r="M36" s="10"/>
      <c r="N36" s="10"/>
      <c r="O36" s="13"/>
    </row>
    <row r="37" spans="1:15" ht="18">
      <c r="A37" s="199"/>
      <c r="B37" s="144"/>
      <c r="C37" s="144"/>
      <c r="D37" s="144"/>
      <c r="E37" s="144"/>
      <c r="F37" s="147"/>
      <c r="G37" s="144"/>
      <c r="H37" s="144"/>
      <c r="I37" s="144"/>
      <c r="J37" s="144"/>
      <c r="K37" s="10"/>
      <c r="L37" s="146"/>
      <c r="M37" s="10"/>
      <c r="N37" s="10"/>
      <c r="O37" s="13"/>
    </row>
    <row r="38" spans="1:15" ht="30.75" customHeight="1" thickBot="1">
      <c r="A38" s="199"/>
      <c r="B38" s="144"/>
      <c r="C38" s="144"/>
      <c r="D38" s="144"/>
      <c r="E38" s="148"/>
      <c r="F38" s="148"/>
      <c r="G38" s="148"/>
      <c r="H38" s="144"/>
      <c r="I38" s="144"/>
      <c r="J38" s="144"/>
      <c r="K38" s="10"/>
      <c r="L38" s="10"/>
      <c r="M38" s="10"/>
      <c r="N38" s="10"/>
      <c r="O38" s="151"/>
    </row>
    <row r="39" spans="1:15" ht="15.75" customHeight="1" thickBo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1:15" ht="28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12.75" hidden="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6.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231.75" hidden="1" customHeight="1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hidden="1" customHeight="1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1:15" hidden="1"/>
    <row r="46" spans="1:15" hidden="1"/>
    <row r="47" spans="1:15" hidden="1"/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</sheetData>
  <mergeCells count="68">
    <mergeCell ref="E38:G38"/>
    <mergeCell ref="A32:D32"/>
    <mergeCell ref="E32:F32"/>
    <mergeCell ref="A34:D34"/>
    <mergeCell ref="E34:F34"/>
    <mergeCell ref="A36:D36"/>
    <mergeCell ref="E36:F36"/>
    <mergeCell ref="D29:G29"/>
    <mergeCell ref="L29:M29"/>
    <mergeCell ref="N29:O29"/>
    <mergeCell ref="D30:F30"/>
    <mergeCell ref="L30:M30"/>
    <mergeCell ref="N30:O30"/>
    <mergeCell ref="D26:G26"/>
    <mergeCell ref="L26:M26"/>
    <mergeCell ref="N26:O26"/>
    <mergeCell ref="A27:G27"/>
    <mergeCell ref="N27:O27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D21:G21"/>
    <mergeCell ref="N21:O21"/>
    <mergeCell ref="D22:G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7"/>
  <sheetViews>
    <sheetView view="pageBreakPreview" zoomScale="75" zoomScaleNormal="75" zoomScaleSheetLayoutView="75" workbookViewId="0">
      <selection activeCell="J11" sqref="J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98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09" t="s">
        <v>6</v>
      </c>
      <c r="B9" s="210" t="s">
        <v>7</v>
      </c>
      <c r="C9" s="210" t="s">
        <v>8</v>
      </c>
      <c r="D9" s="211" t="s">
        <v>9</v>
      </c>
      <c r="E9" s="211"/>
      <c r="F9" s="211"/>
      <c r="G9" s="211"/>
      <c r="H9" s="210" t="s">
        <v>10</v>
      </c>
      <c r="I9" s="210" t="s">
        <v>11</v>
      </c>
      <c r="J9" s="210" t="s">
        <v>12</v>
      </c>
      <c r="K9" s="210" t="s">
        <v>13</v>
      </c>
      <c r="L9" s="211" t="s">
        <v>14</v>
      </c>
      <c r="M9" s="212"/>
      <c r="N9" s="26" t="s">
        <v>15</v>
      </c>
      <c r="O9" s="2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30"/>
      <c r="O10" s="31"/>
      <c r="P10" s="21"/>
    </row>
    <row r="11" spans="1:24" ht="39.950000000000003" customHeight="1">
      <c r="A11" s="32"/>
      <c r="B11" s="33" t="s">
        <v>16</v>
      </c>
      <c r="C11" s="177"/>
      <c r="D11" s="99" t="s">
        <v>99</v>
      </c>
      <c r="E11" s="99"/>
      <c r="F11" s="99"/>
      <c r="G11" s="99"/>
      <c r="H11" s="167" t="s">
        <v>100</v>
      </c>
      <c r="I11" s="51">
        <v>11.55</v>
      </c>
      <c r="J11" s="168">
        <v>59</v>
      </c>
      <c r="K11" s="168">
        <v>12</v>
      </c>
      <c r="L11" s="216">
        <v>54</v>
      </c>
      <c r="M11" s="217">
        <v>102</v>
      </c>
      <c r="N11" s="169">
        <v>71</v>
      </c>
      <c r="O11" s="171"/>
    </row>
    <row r="12" spans="1:24" ht="39.950000000000003" customHeight="1">
      <c r="A12" s="43"/>
      <c r="B12" s="33" t="s">
        <v>19</v>
      </c>
      <c r="C12" s="195" t="s">
        <v>101</v>
      </c>
      <c r="D12" s="218" t="s">
        <v>102</v>
      </c>
      <c r="E12" s="219"/>
      <c r="F12" s="219"/>
      <c r="G12" s="220"/>
      <c r="H12" s="38" t="s">
        <v>103</v>
      </c>
      <c r="I12" s="51">
        <v>43.84</v>
      </c>
      <c r="J12" s="45">
        <v>462</v>
      </c>
      <c r="K12" s="45">
        <v>27.8</v>
      </c>
      <c r="L12" s="221">
        <v>20.85</v>
      </c>
      <c r="M12" s="222">
        <v>450</v>
      </c>
      <c r="N12" s="169">
        <v>40.049999999999997</v>
      </c>
      <c r="O12" s="171"/>
    </row>
    <row r="13" spans="1:24" ht="51" customHeight="1">
      <c r="A13" s="43" t="s">
        <v>23</v>
      </c>
      <c r="B13" s="33"/>
      <c r="C13" s="223"/>
      <c r="D13" s="99" t="s">
        <v>17</v>
      </c>
      <c r="E13" s="99"/>
      <c r="F13" s="99"/>
      <c r="G13" s="99"/>
      <c r="H13" s="38" t="s">
        <v>18</v>
      </c>
      <c r="I13" s="39">
        <v>26.54</v>
      </c>
      <c r="J13" s="168">
        <v>121</v>
      </c>
      <c r="K13" s="168">
        <v>25</v>
      </c>
      <c r="L13" s="169">
        <v>26</v>
      </c>
      <c r="M13" s="170"/>
      <c r="N13" s="224">
        <v>78</v>
      </c>
      <c r="O13" s="225"/>
    </row>
    <row r="14" spans="1:24" ht="39.950000000000003" customHeight="1">
      <c r="A14" s="43"/>
      <c r="B14" s="33" t="s">
        <v>76</v>
      </c>
      <c r="C14" s="173" t="s">
        <v>52</v>
      </c>
      <c r="D14" s="226" t="s">
        <v>104</v>
      </c>
      <c r="E14" s="226"/>
      <c r="F14" s="226"/>
      <c r="G14" s="226"/>
      <c r="H14" s="93" t="s">
        <v>22</v>
      </c>
      <c r="I14" s="227" t="s">
        <v>105</v>
      </c>
      <c r="J14" s="45">
        <v>60</v>
      </c>
      <c r="K14" s="45">
        <v>0</v>
      </c>
      <c r="L14" s="46">
        <v>0</v>
      </c>
      <c r="M14" s="46">
        <v>0</v>
      </c>
      <c r="N14" s="197">
        <v>15.7</v>
      </c>
      <c r="O14" s="198"/>
    </row>
    <row r="15" spans="1:24" ht="39.950000000000003" customHeight="1">
      <c r="A15" s="54"/>
      <c r="B15" s="228" t="s">
        <v>106</v>
      </c>
      <c r="C15" s="228"/>
      <c r="D15" s="229" t="s">
        <v>28</v>
      </c>
      <c r="E15" s="229"/>
      <c r="F15" s="229"/>
      <c r="G15" s="229"/>
      <c r="H15" s="167" t="s">
        <v>107</v>
      </c>
      <c r="I15" s="51">
        <v>5.31</v>
      </c>
      <c r="J15" s="51">
        <v>69</v>
      </c>
      <c r="K15" s="51">
        <v>12.3</v>
      </c>
      <c r="L15" s="53">
        <v>11.5</v>
      </c>
      <c r="M15" s="53">
        <v>104</v>
      </c>
      <c r="N15" s="230">
        <v>7.4</v>
      </c>
      <c r="O15" s="231"/>
    </row>
    <row r="16" spans="1:24" ht="39.950000000000003" customHeight="1" thickBot="1">
      <c r="A16" s="59"/>
      <c r="B16" s="33"/>
      <c r="C16" s="33"/>
      <c r="D16" s="99"/>
      <c r="E16" s="99"/>
      <c r="F16" s="99"/>
      <c r="G16" s="99"/>
      <c r="H16" s="38"/>
      <c r="I16" s="39"/>
      <c r="J16" s="39"/>
      <c r="K16" s="39"/>
      <c r="L16" s="40"/>
      <c r="M16" s="40"/>
      <c r="N16" s="41"/>
      <c r="O16" s="42"/>
    </row>
    <row r="17" spans="1:15" ht="39.950000000000003" customHeight="1" thickBot="1">
      <c r="A17" s="68" t="s">
        <v>32</v>
      </c>
      <c r="B17" s="68" t="s">
        <v>33</v>
      </c>
      <c r="C17" s="162"/>
      <c r="D17" s="70"/>
      <c r="E17" s="70"/>
      <c r="F17" s="70"/>
      <c r="G17" s="70"/>
      <c r="H17" s="71"/>
      <c r="I17" s="72"/>
      <c r="J17" s="163"/>
      <c r="K17" s="72"/>
      <c r="L17" s="164"/>
      <c r="M17" s="165"/>
      <c r="N17" s="73"/>
      <c r="O17" s="74"/>
    </row>
    <row r="18" spans="1:15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I11+I12+I13+I14+I15</f>
        <v>89.87</v>
      </c>
      <c r="J18" s="79">
        <f>SUM(J11:J17)</f>
        <v>771</v>
      </c>
      <c r="K18" s="79">
        <f>SUM(K10:K17)</f>
        <v>77.099999999999994</v>
      </c>
      <c r="L18" s="80">
        <f>SUM(L10:M17)</f>
        <v>768.35</v>
      </c>
      <c r="M18" s="80"/>
      <c r="N18" s="80">
        <f>SUM(N10:O17)</f>
        <v>212.15</v>
      </c>
      <c r="O18" s="81"/>
    </row>
    <row r="19" spans="1:15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39.950000000000003" customHeight="1">
      <c r="A20" s="32"/>
      <c r="B20" s="191" t="s">
        <v>16</v>
      </c>
      <c r="C20" s="232" t="s">
        <v>108</v>
      </c>
      <c r="D20" s="233" t="s">
        <v>109</v>
      </c>
      <c r="E20" s="233"/>
      <c r="F20" s="233"/>
      <c r="G20" s="233"/>
      <c r="H20" s="234" t="s">
        <v>87</v>
      </c>
      <c r="I20" s="235">
        <v>11.52</v>
      </c>
      <c r="J20" s="235">
        <v>134.30000000000001</v>
      </c>
      <c r="K20" s="235">
        <v>10</v>
      </c>
      <c r="L20" s="236"/>
      <c r="M20" s="236">
        <v>9</v>
      </c>
      <c r="N20" s="237">
        <v>2</v>
      </c>
      <c r="O20" s="238"/>
    </row>
    <row r="21" spans="1:15" ht="49.5" customHeight="1">
      <c r="A21" s="43"/>
      <c r="B21" s="239" t="s">
        <v>38</v>
      </c>
      <c r="C21" s="195" t="s">
        <v>110</v>
      </c>
      <c r="D21" s="85" t="s">
        <v>111</v>
      </c>
      <c r="E21" s="85"/>
      <c r="F21" s="85"/>
      <c r="G21" s="85"/>
      <c r="H21" s="38" t="s">
        <v>112</v>
      </c>
      <c r="I21" s="39">
        <v>8.1</v>
      </c>
      <c r="J21" s="240">
        <v>187.5</v>
      </c>
      <c r="K21" s="39">
        <v>8.4</v>
      </c>
      <c r="L21" s="241">
        <v>1.3</v>
      </c>
      <c r="M21" s="241"/>
      <c r="N21" s="41">
        <v>17</v>
      </c>
      <c r="O21" s="42"/>
    </row>
    <row r="22" spans="1:15" ht="39.950000000000003" customHeight="1">
      <c r="A22" s="43"/>
      <c r="B22" s="33" t="s">
        <v>47</v>
      </c>
      <c r="C22" s="195" t="s">
        <v>113</v>
      </c>
      <c r="D22" s="242" t="s">
        <v>114</v>
      </c>
      <c r="E22" s="242"/>
      <c r="F22" s="242"/>
      <c r="G22" s="242"/>
      <c r="H22" s="38" t="s">
        <v>50</v>
      </c>
      <c r="I22" s="39">
        <v>25.44</v>
      </c>
      <c r="J22" s="153">
        <v>153</v>
      </c>
      <c r="K22" s="39">
        <v>4.0999999999999996</v>
      </c>
      <c r="L22" s="154">
        <v>5.6</v>
      </c>
      <c r="M22" s="154">
        <v>2.2999999999999998</v>
      </c>
      <c r="N22" s="41">
        <v>22.3</v>
      </c>
      <c r="O22" s="42"/>
    </row>
    <row r="23" spans="1:15" ht="39.950000000000003" customHeight="1">
      <c r="A23" s="43" t="s">
        <v>46</v>
      </c>
      <c r="B23" s="95" t="s">
        <v>115</v>
      </c>
      <c r="C23" s="195" t="s">
        <v>116</v>
      </c>
      <c r="D23" s="48" t="s">
        <v>117</v>
      </c>
      <c r="E23" s="49"/>
      <c r="F23" s="49"/>
      <c r="G23" s="50"/>
      <c r="H23" s="38" t="s">
        <v>87</v>
      </c>
      <c r="I23" s="39">
        <v>32.28</v>
      </c>
      <c r="J23" s="153">
        <v>297</v>
      </c>
      <c r="K23" s="39">
        <v>15.5</v>
      </c>
      <c r="L23" s="154">
        <v>21.2</v>
      </c>
      <c r="M23" s="154">
        <v>2.8</v>
      </c>
      <c r="N23" s="57">
        <v>11.1</v>
      </c>
      <c r="O23" s="58"/>
    </row>
    <row r="24" spans="1:15" ht="39.950000000000003" customHeight="1">
      <c r="A24" s="43"/>
      <c r="B24" s="243" t="s">
        <v>24</v>
      </c>
      <c r="C24" s="195" t="s">
        <v>52</v>
      </c>
      <c r="D24" s="48" t="s">
        <v>118</v>
      </c>
      <c r="E24" s="49"/>
      <c r="F24" s="49"/>
      <c r="G24" s="50"/>
      <c r="H24" s="38" t="s">
        <v>22</v>
      </c>
      <c r="I24" s="39">
        <v>7.97</v>
      </c>
      <c r="J24" s="55">
        <v>60</v>
      </c>
      <c r="K24" s="39">
        <v>0</v>
      </c>
      <c r="L24" s="196">
        <v>0</v>
      </c>
      <c r="M24" s="152">
        <v>0</v>
      </c>
      <c r="N24" s="57">
        <v>15.7</v>
      </c>
      <c r="O24" s="58"/>
    </row>
    <row r="25" spans="1:15" ht="39.950000000000003" customHeight="1">
      <c r="A25" s="43"/>
      <c r="B25" s="228" t="s">
        <v>106</v>
      </c>
      <c r="C25" s="195"/>
      <c r="D25" s="48" t="s">
        <v>119</v>
      </c>
      <c r="E25" s="49"/>
      <c r="F25" s="49"/>
      <c r="G25" s="244"/>
      <c r="H25" s="38" t="s">
        <v>120</v>
      </c>
      <c r="I25" s="39">
        <v>3.14</v>
      </c>
      <c r="J25" s="45">
        <v>60</v>
      </c>
      <c r="K25" s="45">
        <v>1.2</v>
      </c>
      <c r="L25" s="197">
        <v>2.4</v>
      </c>
      <c r="M25" s="197"/>
      <c r="N25" s="197">
        <v>12.3</v>
      </c>
      <c r="O25" s="198"/>
    </row>
    <row r="26" spans="1:15" ht="39.950000000000003" customHeight="1">
      <c r="A26" s="43"/>
      <c r="B26" s="228" t="s">
        <v>106</v>
      </c>
      <c r="C26" s="195"/>
      <c r="D26" s="48"/>
      <c r="E26" s="49"/>
      <c r="F26" s="49"/>
      <c r="G26" s="244"/>
      <c r="H26" s="38"/>
      <c r="I26" s="39"/>
      <c r="J26" s="55"/>
      <c r="K26" s="39"/>
      <c r="L26" s="39"/>
      <c r="M26" s="39"/>
      <c r="N26" s="57"/>
      <c r="O26" s="58"/>
    </row>
    <row r="27" spans="1:15" ht="39.950000000000003" customHeight="1" thickBot="1">
      <c r="A27" s="54"/>
      <c r="B27" s="228" t="s">
        <v>33</v>
      </c>
      <c r="C27" s="245"/>
      <c r="D27" s="229" t="s">
        <v>34</v>
      </c>
      <c r="E27" s="229"/>
      <c r="F27" s="229"/>
      <c r="G27" s="229"/>
      <c r="H27" s="167" t="s">
        <v>35</v>
      </c>
      <c r="I27" s="51">
        <v>11.55</v>
      </c>
      <c r="J27" s="156">
        <v>72.400000000000006</v>
      </c>
      <c r="K27" s="51">
        <v>2.1</v>
      </c>
      <c r="L27" s="157">
        <v>0.5</v>
      </c>
      <c r="M27" s="157">
        <v>2.2999999999999998</v>
      </c>
      <c r="N27" s="246">
        <v>13.7</v>
      </c>
      <c r="O27" s="247"/>
    </row>
    <row r="28" spans="1:15" ht="39.950000000000003" customHeight="1" thickBot="1">
      <c r="A28" s="248"/>
      <c r="B28" s="249"/>
      <c r="C28" s="249"/>
      <c r="D28" s="77" t="s">
        <v>36</v>
      </c>
      <c r="E28" s="77"/>
      <c r="F28" s="77"/>
      <c r="G28" s="77"/>
      <c r="H28" s="78"/>
      <c r="I28" s="79">
        <f>SUM(I20:I27)</f>
        <v>100</v>
      </c>
      <c r="J28" s="79">
        <f>SUM(J20:J27)</f>
        <v>964.19999999999993</v>
      </c>
      <c r="K28" s="79">
        <f>SUM(K20:K27)</f>
        <v>41.300000000000004</v>
      </c>
      <c r="L28" s="80">
        <f>SUM(L20:L27)</f>
        <v>30.999999999999996</v>
      </c>
      <c r="M28" s="80"/>
      <c r="N28" s="80">
        <f>SUM(N20:O27)</f>
        <v>94.1</v>
      </c>
      <c r="O28" s="81"/>
    </row>
    <row r="29" spans="1:15" ht="37.5" customHeight="1" thickBot="1">
      <c r="A29" s="104"/>
      <c r="B29" s="105"/>
      <c r="C29" s="105"/>
      <c r="D29" s="106"/>
      <c r="E29" s="106"/>
      <c r="F29" s="106"/>
      <c r="G29" s="106"/>
      <c r="H29" s="107"/>
      <c r="I29" s="108"/>
      <c r="J29" s="108"/>
      <c r="K29" s="108"/>
      <c r="L29" s="109"/>
      <c r="M29" s="109"/>
      <c r="N29" s="109"/>
      <c r="O29" s="110"/>
    </row>
    <row r="30" spans="1:15" ht="39.75" hidden="1" customHeight="1" thickBot="1">
      <c r="A30" s="111"/>
      <c r="B30" s="112"/>
      <c r="C30" s="112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2"/>
      <c r="O30" s="114"/>
    </row>
    <row r="31" spans="1:15" ht="39.75" hidden="1" customHeight="1" thickBot="1">
      <c r="A31" s="115"/>
      <c r="B31" s="116"/>
      <c r="C31" s="116"/>
      <c r="D31" s="117"/>
      <c r="E31" s="117"/>
      <c r="F31" s="117"/>
      <c r="G31" s="117"/>
      <c r="H31" s="118"/>
      <c r="I31" s="119"/>
      <c r="J31" s="120"/>
      <c r="K31" s="120"/>
      <c r="L31" s="121"/>
      <c r="M31" s="122"/>
      <c r="N31" s="122"/>
      <c r="O31" s="123"/>
    </row>
    <row r="32" spans="1:15" ht="39.75" hidden="1" customHeight="1">
      <c r="A32" s="124"/>
      <c r="B32" s="125"/>
      <c r="C32" s="125"/>
      <c r="D32" s="126"/>
      <c r="E32" s="126"/>
      <c r="F32" s="126"/>
      <c r="G32" s="126"/>
      <c r="H32" s="127"/>
      <c r="I32" s="128"/>
      <c r="J32" s="129"/>
      <c r="K32" s="250"/>
      <c r="L32" s="251"/>
      <c r="M32" s="251"/>
      <c r="N32" s="251"/>
      <c r="O32" s="252"/>
    </row>
    <row r="33" spans="1:16" ht="39.950000000000003" customHeight="1" thickBot="1">
      <c r="A33" s="132"/>
      <c r="B33" s="133"/>
      <c r="C33" s="133"/>
      <c r="D33" s="134" t="s">
        <v>60</v>
      </c>
      <c r="E33" s="135"/>
      <c r="F33" s="135"/>
      <c r="G33" s="136"/>
      <c r="H33" s="137"/>
      <c r="I33" s="138">
        <f>I18+I28</f>
        <v>189.87</v>
      </c>
      <c r="J33" s="253">
        <f>J18+J28</f>
        <v>1735.1999999999998</v>
      </c>
      <c r="K33" s="254">
        <f>K28+K18</f>
        <v>118.4</v>
      </c>
      <c r="L33" s="255">
        <f>L18+L28</f>
        <v>799.35</v>
      </c>
      <c r="M33" s="256"/>
      <c r="N33" s="257">
        <f>N18+N28</f>
        <v>306.25</v>
      </c>
      <c r="O33" s="258"/>
    </row>
    <row r="34" spans="1:16" ht="19.5" customHeight="1">
      <c r="A34" s="199"/>
      <c r="B34" s="144"/>
      <c r="C34" s="144"/>
      <c r="D34" s="144"/>
      <c r="E34" s="144"/>
      <c r="F34" s="144"/>
      <c r="G34" s="144"/>
      <c r="H34" s="144"/>
      <c r="I34" s="144"/>
      <c r="J34" s="144"/>
      <c r="K34" s="10"/>
      <c r="L34" s="10"/>
      <c r="M34" s="10"/>
      <c r="N34" s="10"/>
      <c r="O34" s="10"/>
      <c r="P34" s="10"/>
    </row>
    <row r="35" spans="1:16" ht="15.75" customHeight="1">
      <c r="A35" s="200" t="s">
        <v>61</v>
      </c>
      <c r="B35" s="145"/>
      <c r="C35" s="145"/>
      <c r="D35" s="145"/>
      <c r="E35" s="201"/>
      <c r="F35" s="201"/>
      <c r="G35" s="202"/>
      <c r="H35" s="144" t="s">
        <v>62</v>
      </c>
      <c r="I35" s="144"/>
      <c r="J35" s="144"/>
      <c r="K35" s="10"/>
      <c r="L35" s="146"/>
      <c r="M35" s="10"/>
      <c r="N35" s="10"/>
      <c r="O35" s="10"/>
      <c r="P35" s="10"/>
    </row>
    <row r="36" spans="1:16" ht="18">
      <c r="A36" s="199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0"/>
      <c r="P36" s="10"/>
    </row>
    <row r="37" spans="1:16" ht="22.5" customHeight="1">
      <c r="A37" s="200" t="s">
        <v>63</v>
      </c>
      <c r="B37" s="145"/>
      <c r="C37" s="145"/>
      <c r="D37" s="145"/>
      <c r="E37" s="203"/>
      <c r="F37" s="203"/>
      <c r="G37" s="202"/>
      <c r="H37" s="144" t="s">
        <v>64</v>
      </c>
      <c r="I37" s="144"/>
      <c r="J37" s="144" t="s">
        <v>64</v>
      </c>
      <c r="K37" s="10"/>
      <c r="L37" s="146"/>
      <c r="M37" s="10"/>
      <c r="N37" s="10"/>
      <c r="O37" s="10"/>
      <c r="P37" s="10"/>
    </row>
    <row r="38" spans="1:16" ht="18">
      <c r="A38" s="199"/>
      <c r="B38" s="144"/>
      <c r="C38" s="144"/>
      <c r="D38" s="144"/>
      <c r="E38" s="144"/>
      <c r="F38" s="147"/>
      <c r="G38" s="144"/>
      <c r="H38" s="144"/>
      <c r="I38" s="144"/>
      <c r="J38" s="144"/>
      <c r="K38" s="10"/>
      <c r="L38" s="146"/>
      <c r="M38" s="10"/>
      <c r="N38" s="10"/>
      <c r="O38" s="10"/>
      <c r="P38" s="10"/>
    </row>
    <row r="39" spans="1:16" ht="21.75" customHeight="1">
      <c r="A39" s="200" t="s">
        <v>65</v>
      </c>
      <c r="B39" s="145"/>
      <c r="C39" s="145"/>
      <c r="D39" s="145"/>
      <c r="E39" s="203"/>
      <c r="F39" s="203"/>
      <c r="G39" s="202"/>
      <c r="H39" s="144" t="s">
        <v>64</v>
      </c>
      <c r="I39" s="144"/>
      <c r="J39" s="144" t="s">
        <v>64</v>
      </c>
      <c r="K39" s="10"/>
      <c r="L39" s="146"/>
      <c r="M39" s="10"/>
      <c r="N39" s="10"/>
      <c r="O39" s="10"/>
      <c r="P39" s="10"/>
    </row>
    <row r="40" spans="1:16" ht="18">
      <c r="A40" s="199"/>
      <c r="B40" s="144"/>
      <c r="C40" s="144"/>
      <c r="D40" s="144"/>
      <c r="E40" s="144"/>
      <c r="F40" s="147"/>
      <c r="G40" s="144"/>
      <c r="H40" s="144"/>
      <c r="I40" s="144"/>
      <c r="J40" s="144"/>
      <c r="K40" s="10"/>
      <c r="L40" s="146"/>
      <c r="M40" s="10"/>
      <c r="N40" s="10"/>
      <c r="O40" s="10"/>
      <c r="P40" s="10"/>
    </row>
    <row r="41" spans="1:16" ht="30.75" customHeight="1">
      <c r="A41" s="144"/>
      <c r="B41" s="144"/>
      <c r="C41" s="144"/>
      <c r="D41" s="144"/>
      <c r="E41" s="148"/>
      <c r="F41" s="148"/>
      <c r="G41" s="148"/>
      <c r="H41" s="144"/>
      <c r="I41" s="144"/>
      <c r="J41" s="144"/>
      <c r="K41" s="10"/>
      <c r="L41" s="10"/>
      <c r="M41" s="10"/>
      <c r="N41" s="10"/>
      <c r="O41" s="10"/>
      <c r="P41" s="10"/>
    </row>
    <row r="42" spans="1:16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 hidden="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6.5" hidden="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0.75" customHeight="1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</row>
    <row r="47" spans="1:16" ht="0.75" hidden="1" customHeight="1" thickBo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1:16" hidden="1"/>
    <row r="49" spans="1:34" hidden="1"/>
    <row r="50" spans="1:34" hidden="1"/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</sheetData>
  <mergeCells count="72">
    <mergeCell ref="A39:D39"/>
    <mergeCell ref="E39:F39"/>
    <mergeCell ref="E41:G41"/>
    <mergeCell ref="D33:F33"/>
    <mergeCell ref="L33:M33"/>
    <mergeCell ref="N33:O33"/>
    <mergeCell ref="A35:D35"/>
    <mergeCell ref="E35:F35"/>
    <mergeCell ref="A37:D37"/>
    <mergeCell ref="E37:F37"/>
    <mergeCell ref="A30:G30"/>
    <mergeCell ref="N30:O30"/>
    <mergeCell ref="D31:G31"/>
    <mergeCell ref="L31:M31"/>
    <mergeCell ref="N31:O31"/>
    <mergeCell ref="D32:G32"/>
    <mergeCell ref="L32:M32"/>
    <mergeCell ref="N32:O32"/>
    <mergeCell ref="D27:G27"/>
    <mergeCell ref="N27:O27"/>
    <mergeCell ref="D28:G28"/>
    <mergeCell ref="L28:M28"/>
    <mergeCell ref="N28:O28"/>
    <mergeCell ref="D29:G29"/>
    <mergeCell ref="L29:M29"/>
    <mergeCell ref="N29:O29"/>
    <mergeCell ref="D24:G24"/>
    <mergeCell ref="N24:O24"/>
    <mergeCell ref="D25:F25"/>
    <mergeCell ref="L25:M25"/>
    <mergeCell ref="N25:O25"/>
    <mergeCell ref="D26:F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I11" sqref="I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7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 t="s">
        <v>16</v>
      </c>
      <c r="C11" s="44"/>
      <c r="D11" s="259"/>
      <c r="E11" s="260"/>
      <c r="F11" s="260"/>
      <c r="G11" s="261"/>
      <c r="H11" s="38"/>
      <c r="I11" s="51"/>
      <c r="J11" s="45"/>
      <c r="K11" s="45"/>
      <c r="L11" s="221"/>
      <c r="M11" s="222"/>
      <c r="N11" s="169"/>
      <c r="O11" s="171"/>
    </row>
    <row r="12" spans="1:24" ht="39.950000000000003" customHeight="1">
      <c r="A12" s="43"/>
      <c r="B12" s="33" t="s">
        <v>19</v>
      </c>
      <c r="C12" s="195" t="s">
        <v>101</v>
      </c>
      <c r="D12" s="262" t="s">
        <v>102</v>
      </c>
      <c r="E12" s="263"/>
      <c r="F12" s="263"/>
      <c r="G12" s="264"/>
      <c r="H12" s="38" t="s">
        <v>103</v>
      </c>
      <c r="I12" s="51">
        <v>49.55</v>
      </c>
      <c r="J12" s="45">
        <v>462</v>
      </c>
      <c r="K12" s="45">
        <v>27.8</v>
      </c>
      <c r="L12" s="221">
        <v>20.85</v>
      </c>
      <c r="M12" s="222">
        <v>450</v>
      </c>
      <c r="N12" s="169">
        <v>40.049999999999997</v>
      </c>
      <c r="O12" s="171"/>
    </row>
    <row r="13" spans="1:24" ht="51" customHeight="1">
      <c r="A13" s="43" t="s">
        <v>23</v>
      </c>
      <c r="B13" s="33" t="s">
        <v>122</v>
      </c>
      <c r="C13" s="173" t="s">
        <v>52</v>
      </c>
      <c r="D13" s="226" t="s">
        <v>104</v>
      </c>
      <c r="E13" s="226"/>
      <c r="F13" s="226"/>
      <c r="G13" s="226"/>
      <c r="H13" s="93" t="s">
        <v>22</v>
      </c>
      <c r="I13" s="227" t="s">
        <v>105</v>
      </c>
      <c r="J13" s="45">
        <v>60</v>
      </c>
      <c r="K13" s="45">
        <v>0</v>
      </c>
      <c r="L13" s="46">
        <v>0</v>
      </c>
      <c r="M13" s="46">
        <v>0</v>
      </c>
      <c r="N13" s="197">
        <v>15.7</v>
      </c>
      <c r="O13" s="198"/>
    </row>
    <row r="14" spans="1:24" ht="39.950000000000003" customHeight="1">
      <c r="A14" s="43"/>
      <c r="B14" s="33"/>
      <c r="C14" s="33"/>
      <c r="D14" s="85" t="s">
        <v>17</v>
      </c>
      <c r="E14" s="85"/>
      <c r="F14" s="85"/>
      <c r="G14" s="85"/>
      <c r="H14" s="38" t="s">
        <v>18</v>
      </c>
      <c r="I14" s="51">
        <v>30</v>
      </c>
      <c r="J14" s="168">
        <v>121</v>
      </c>
      <c r="K14" s="168">
        <v>25</v>
      </c>
      <c r="L14" s="169">
        <v>26</v>
      </c>
      <c r="M14" s="170"/>
      <c r="N14" s="224">
        <v>78</v>
      </c>
      <c r="O14" s="225"/>
    </row>
    <row r="15" spans="1:24" ht="39.950000000000003" customHeight="1">
      <c r="A15" s="54"/>
      <c r="B15" s="228" t="s">
        <v>106</v>
      </c>
      <c r="C15" s="228"/>
      <c r="D15" s="229" t="s">
        <v>28</v>
      </c>
      <c r="E15" s="229"/>
      <c r="F15" s="229"/>
      <c r="G15" s="229"/>
      <c r="H15" s="167" t="s">
        <v>123</v>
      </c>
      <c r="I15" s="51">
        <v>5.45</v>
      </c>
      <c r="J15" s="51">
        <v>69</v>
      </c>
      <c r="K15" s="51">
        <v>12.3</v>
      </c>
      <c r="L15" s="53">
        <v>11.5</v>
      </c>
      <c r="M15" s="53">
        <v>104</v>
      </c>
      <c r="N15" s="230">
        <v>7.4</v>
      </c>
      <c r="O15" s="231"/>
    </row>
    <row r="16" spans="1:24" ht="39.950000000000003" customHeight="1" thickBot="1">
      <c r="A16" s="59"/>
      <c r="B16" s="33"/>
      <c r="C16" s="33"/>
      <c r="D16" s="99"/>
      <c r="E16" s="99"/>
      <c r="F16" s="99"/>
      <c r="G16" s="99"/>
      <c r="H16" s="38"/>
      <c r="I16" s="39"/>
      <c r="J16" s="39"/>
      <c r="K16" s="39"/>
      <c r="L16" s="40"/>
      <c r="M16" s="40"/>
      <c r="N16" s="41"/>
      <c r="O16" s="42"/>
    </row>
    <row r="17" spans="1:17" ht="39.950000000000003" customHeight="1" thickBot="1">
      <c r="A17" s="68" t="s">
        <v>32</v>
      </c>
      <c r="B17" s="68" t="s">
        <v>33</v>
      </c>
      <c r="C17" s="162"/>
      <c r="D17" s="70"/>
      <c r="E17" s="70"/>
      <c r="F17" s="70"/>
      <c r="G17" s="70"/>
      <c r="H17" s="71"/>
      <c r="I17" s="72"/>
      <c r="J17" s="163"/>
      <c r="K17" s="72"/>
      <c r="L17" s="164"/>
      <c r="M17" s="165"/>
      <c r="N17" s="73"/>
      <c r="O17" s="74"/>
    </row>
    <row r="18" spans="1:17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85</v>
      </c>
      <c r="J18" s="79">
        <f>SUM(J11:J17)</f>
        <v>712</v>
      </c>
      <c r="K18" s="79">
        <f>SUM(K10:K17)</f>
        <v>65.099999999999994</v>
      </c>
      <c r="L18" s="80">
        <f>SUM(L10:M17)</f>
        <v>612.35</v>
      </c>
      <c r="M18" s="80"/>
      <c r="N18" s="80">
        <f>SUM(N10:O17)</f>
        <v>141.15</v>
      </c>
      <c r="O18" s="81"/>
    </row>
    <row r="19" spans="1:17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7" ht="39.950000000000003" customHeight="1">
      <c r="A20" s="32"/>
      <c r="B20" s="191" t="s">
        <v>16</v>
      </c>
      <c r="C20" s="232" t="s">
        <v>108</v>
      </c>
      <c r="D20" s="233" t="s">
        <v>109</v>
      </c>
      <c r="E20" s="233"/>
      <c r="F20" s="233"/>
      <c r="G20" s="233"/>
      <c r="H20" s="234" t="s">
        <v>87</v>
      </c>
      <c r="I20" s="235">
        <v>11.52</v>
      </c>
      <c r="J20" s="235">
        <v>134.30000000000001</v>
      </c>
      <c r="K20" s="235">
        <v>10</v>
      </c>
      <c r="L20" s="236"/>
      <c r="M20" s="236">
        <v>9</v>
      </c>
      <c r="N20" s="237">
        <v>2</v>
      </c>
      <c r="O20" s="238"/>
    </row>
    <row r="21" spans="1:17" ht="49.5" customHeight="1">
      <c r="A21" s="43"/>
      <c r="B21" s="239" t="s">
        <v>38</v>
      </c>
      <c r="C21" s="195" t="s">
        <v>110</v>
      </c>
      <c r="D21" s="85" t="s">
        <v>111</v>
      </c>
      <c r="E21" s="85"/>
      <c r="F21" s="85"/>
      <c r="G21" s="85"/>
      <c r="H21" s="38" t="s">
        <v>112</v>
      </c>
      <c r="I21" s="39">
        <v>8.1</v>
      </c>
      <c r="J21" s="240">
        <v>187.5</v>
      </c>
      <c r="K21" s="39">
        <v>8.4</v>
      </c>
      <c r="L21" s="241">
        <v>1.3</v>
      </c>
      <c r="M21" s="241"/>
      <c r="N21" s="41">
        <v>17</v>
      </c>
      <c r="O21" s="42"/>
    </row>
    <row r="22" spans="1:17" ht="39.950000000000003" customHeight="1">
      <c r="A22" s="43"/>
      <c r="B22" s="33" t="s">
        <v>47</v>
      </c>
      <c r="C22" s="195" t="s">
        <v>113</v>
      </c>
      <c r="D22" s="242" t="s">
        <v>114</v>
      </c>
      <c r="E22" s="242"/>
      <c r="F22" s="242"/>
      <c r="G22" s="242"/>
      <c r="H22" s="38" t="s">
        <v>50</v>
      </c>
      <c r="I22" s="39">
        <v>25.44</v>
      </c>
      <c r="J22" s="153">
        <v>153</v>
      </c>
      <c r="K22" s="39">
        <v>4.0999999999999996</v>
      </c>
      <c r="L22" s="154">
        <v>5.6</v>
      </c>
      <c r="M22" s="154">
        <v>2.2999999999999998</v>
      </c>
      <c r="N22" s="41">
        <v>22.3</v>
      </c>
      <c r="O22" s="42"/>
    </row>
    <row r="23" spans="1:17" ht="39.950000000000003" customHeight="1">
      <c r="A23" s="43" t="s">
        <v>46</v>
      </c>
      <c r="B23" s="95" t="s">
        <v>115</v>
      </c>
      <c r="C23" s="195" t="s">
        <v>116</v>
      </c>
      <c r="D23" s="48" t="s">
        <v>117</v>
      </c>
      <c r="E23" s="49"/>
      <c r="F23" s="49"/>
      <c r="G23" s="50"/>
      <c r="H23" s="38" t="s">
        <v>87</v>
      </c>
      <c r="I23" s="39">
        <v>32.28</v>
      </c>
      <c r="J23" s="153">
        <v>297</v>
      </c>
      <c r="K23" s="39">
        <v>15.5</v>
      </c>
      <c r="L23" s="154">
        <v>21.2</v>
      </c>
      <c r="M23" s="154">
        <v>2.8</v>
      </c>
      <c r="N23" s="57">
        <v>11.1</v>
      </c>
      <c r="O23" s="58"/>
    </row>
    <row r="24" spans="1:17" ht="39.950000000000003" customHeight="1">
      <c r="A24" s="43"/>
      <c r="B24" s="243" t="s">
        <v>24</v>
      </c>
      <c r="C24" s="195" t="s">
        <v>52</v>
      </c>
      <c r="D24" s="48" t="s">
        <v>118</v>
      </c>
      <c r="E24" s="49"/>
      <c r="F24" s="49"/>
      <c r="G24" s="50"/>
      <c r="H24" s="38" t="s">
        <v>22</v>
      </c>
      <c r="I24" s="39">
        <v>7.97</v>
      </c>
      <c r="J24" s="55">
        <v>60</v>
      </c>
      <c r="K24" s="39">
        <v>0</v>
      </c>
      <c r="L24" s="196">
        <v>0</v>
      </c>
      <c r="M24" s="152">
        <v>0</v>
      </c>
      <c r="N24" s="57">
        <v>15.7</v>
      </c>
      <c r="O24" s="58"/>
    </row>
    <row r="25" spans="1:17" ht="39.950000000000003" customHeight="1">
      <c r="A25" s="43"/>
      <c r="B25" s="228" t="s">
        <v>106</v>
      </c>
      <c r="C25" s="195"/>
      <c r="D25" s="48" t="s">
        <v>119</v>
      </c>
      <c r="E25" s="49"/>
      <c r="F25" s="49"/>
      <c r="G25" s="244"/>
      <c r="H25" s="38" t="s">
        <v>120</v>
      </c>
      <c r="I25" s="39">
        <v>3.14</v>
      </c>
      <c r="J25" s="45">
        <v>60</v>
      </c>
      <c r="K25" s="45">
        <v>1.2</v>
      </c>
      <c r="L25" s="197">
        <v>2.4</v>
      </c>
      <c r="M25" s="197"/>
      <c r="N25" s="197">
        <v>12.3</v>
      </c>
      <c r="O25" s="198"/>
    </row>
    <row r="26" spans="1:17" ht="39.950000000000003" customHeight="1">
      <c r="A26" s="43"/>
      <c r="B26" s="228" t="s">
        <v>106</v>
      </c>
      <c r="C26" s="195"/>
      <c r="D26" s="48"/>
      <c r="E26" s="49"/>
      <c r="F26" s="49"/>
      <c r="G26" s="244"/>
      <c r="H26" s="38"/>
      <c r="I26" s="39"/>
      <c r="J26" s="55"/>
      <c r="K26" s="39"/>
      <c r="L26" s="39"/>
      <c r="M26" s="39"/>
      <c r="N26" s="57"/>
      <c r="O26" s="58"/>
    </row>
    <row r="27" spans="1:17" ht="37.5" customHeight="1" thickBot="1">
      <c r="A27" s="54"/>
      <c r="B27" s="265" t="s">
        <v>33</v>
      </c>
      <c r="C27" s="266"/>
      <c r="D27" s="267" t="s">
        <v>34</v>
      </c>
      <c r="E27" s="267"/>
      <c r="F27" s="267"/>
      <c r="G27" s="267"/>
      <c r="H27" s="268" t="s">
        <v>35</v>
      </c>
      <c r="I27" s="269">
        <v>11.55</v>
      </c>
      <c r="J27" s="270">
        <v>72.400000000000006</v>
      </c>
      <c r="K27" s="269">
        <v>2.1</v>
      </c>
      <c r="L27" s="271">
        <v>0.5</v>
      </c>
      <c r="M27" s="271">
        <v>2.2999999999999998</v>
      </c>
      <c r="N27" s="272">
        <v>13.7</v>
      </c>
      <c r="O27" s="273"/>
    </row>
    <row r="28" spans="1:17" ht="36.75" customHeight="1" thickBot="1">
      <c r="A28" s="274"/>
      <c r="B28" s="105"/>
      <c r="C28" s="105"/>
      <c r="D28" s="106" t="s">
        <v>36</v>
      </c>
      <c r="E28" s="106"/>
      <c r="F28" s="106"/>
      <c r="G28" s="106"/>
      <c r="H28" s="107"/>
      <c r="I28" s="108">
        <f>SUM(I20:I27)</f>
        <v>100</v>
      </c>
      <c r="J28" s="108">
        <f>SUM(J20:J27)</f>
        <v>964.19999999999993</v>
      </c>
      <c r="K28" s="108">
        <f>SUM(K20:K27)</f>
        <v>41.300000000000004</v>
      </c>
      <c r="L28" s="109">
        <f>SUM(L20:L27)</f>
        <v>30.999999999999996</v>
      </c>
      <c r="M28" s="109"/>
      <c r="N28" s="109">
        <f>SUM(N20:O27)</f>
        <v>94.1</v>
      </c>
      <c r="O28" s="110"/>
    </row>
    <row r="29" spans="1:17" ht="39.950000000000003" customHeight="1" thickBot="1">
      <c r="A29" s="132"/>
      <c r="B29" s="133"/>
      <c r="C29" s="133"/>
      <c r="D29" s="134" t="s">
        <v>60</v>
      </c>
      <c r="E29" s="135"/>
      <c r="F29" s="135"/>
      <c r="G29" s="136"/>
      <c r="H29" s="137"/>
      <c r="I29" s="138">
        <f>I28+I18</f>
        <v>185</v>
      </c>
      <c r="J29" s="253">
        <f>J18+J27</f>
        <v>784.4</v>
      </c>
      <c r="K29" s="254">
        <f>SUM(K18+K27)</f>
        <v>67.199999999999989</v>
      </c>
      <c r="L29" s="255">
        <f>L18+L27</f>
        <v>612.85</v>
      </c>
      <c r="M29" s="256"/>
      <c r="N29" s="257">
        <f>N18+N27</f>
        <v>154.85</v>
      </c>
      <c r="O29" s="258"/>
    </row>
    <row r="30" spans="1:17" ht="19.5" customHeight="1">
      <c r="A30" s="199"/>
      <c r="B30" s="144"/>
      <c r="C30" s="144"/>
      <c r="D30" s="144"/>
      <c r="E30" s="144"/>
      <c r="F30" s="144"/>
      <c r="G30" s="144"/>
      <c r="H30" s="144"/>
      <c r="I30" s="144"/>
      <c r="J30" s="144"/>
      <c r="K30" s="10"/>
      <c r="L30" s="10"/>
      <c r="M30" s="10"/>
      <c r="N30" s="10"/>
      <c r="O30" s="10"/>
      <c r="P30" s="10"/>
      <c r="Q30" s="10"/>
    </row>
    <row r="31" spans="1:17" ht="15.75" customHeight="1">
      <c r="A31" s="200" t="s">
        <v>61</v>
      </c>
      <c r="B31" s="145"/>
      <c r="C31" s="145"/>
      <c r="D31" s="145"/>
      <c r="E31" s="201"/>
      <c r="F31" s="201"/>
      <c r="G31" s="202"/>
      <c r="H31" s="144" t="s">
        <v>62</v>
      </c>
      <c r="I31" s="144"/>
      <c r="J31" s="144"/>
      <c r="K31" s="10"/>
      <c r="L31" s="146"/>
      <c r="M31" s="10"/>
      <c r="N31" s="10"/>
      <c r="O31" s="10"/>
      <c r="P31" s="10"/>
      <c r="Q31" s="10"/>
    </row>
    <row r="32" spans="1:17" ht="18">
      <c r="A32" s="199"/>
      <c r="B32" s="144"/>
      <c r="C32" s="144"/>
      <c r="D32" s="144"/>
      <c r="E32" s="144"/>
      <c r="F32" s="147"/>
      <c r="G32" s="144"/>
      <c r="H32" s="144"/>
      <c r="I32" s="144"/>
      <c r="J32" s="144"/>
      <c r="K32" s="10"/>
      <c r="L32" s="146"/>
      <c r="M32" s="10"/>
      <c r="N32" s="10"/>
      <c r="O32" s="10"/>
      <c r="P32" s="10"/>
      <c r="Q32" s="10"/>
    </row>
    <row r="33" spans="1:34" ht="22.5" customHeight="1">
      <c r="A33" s="200" t="s">
        <v>63</v>
      </c>
      <c r="B33" s="145"/>
      <c r="C33" s="145"/>
      <c r="D33" s="145"/>
      <c r="E33" s="203"/>
      <c r="F33" s="203"/>
      <c r="G33" s="202"/>
      <c r="H33" s="144" t="s">
        <v>64</v>
      </c>
      <c r="I33" s="144"/>
      <c r="J33" s="144" t="s">
        <v>64</v>
      </c>
      <c r="K33" s="10"/>
      <c r="L33" s="146"/>
      <c r="M33" s="10"/>
      <c r="N33" s="10"/>
      <c r="O33" s="10"/>
      <c r="P33" s="10"/>
      <c r="Q33" s="10"/>
    </row>
    <row r="34" spans="1:34" ht="18">
      <c r="A34" s="199"/>
      <c r="B34" s="144"/>
      <c r="C34" s="144"/>
      <c r="D34" s="144"/>
      <c r="E34" s="144"/>
      <c r="F34" s="147"/>
      <c r="G34" s="144"/>
      <c r="H34" s="144"/>
      <c r="I34" s="144"/>
      <c r="J34" s="144"/>
      <c r="K34" s="10"/>
      <c r="L34" s="146"/>
      <c r="M34" s="10"/>
      <c r="N34" s="10"/>
      <c r="O34" s="10"/>
      <c r="P34" s="10"/>
      <c r="Q34" s="10"/>
    </row>
    <row r="35" spans="1:34" ht="21.75" customHeight="1">
      <c r="A35" s="200" t="s">
        <v>65</v>
      </c>
      <c r="B35" s="145"/>
      <c r="C35" s="145"/>
      <c r="D35" s="145"/>
      <c r="E35" s="203"/>
      <c r="F35" s="203"/>
      <c r="G35" s="202"/>
      <c r="H35" s="144" t="s">
        <v>64</v>
      </c>
      <c r="I35" s="144"/>
      <c r="J35" s="144" t="s">
        <v>64</v>
      </c>
      <c r="K35" s="10"/>
      <c r="L35" s="146"/>
      <c r="M35" s="10"/>
      <c r="N35" s="10"/>
      <c r="O35" s="10"/>
      <c r="P35" s="10"/>
      <c r="Q35" s="10"/>
    </row>
    <row r="36" spans="1:34" ht="18">
      <c r="A36" s="199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0"/>
      <c r="P36" s="10"/>
      <c r="Q36" s="10"/>
    </row>
    <row r="37" spans="1:34" ht="30.75" customHeight="1">
      <c r="A37" s="144"/>
      <c r="B37" s="144"/>
      <c r="C37" s="144"/>
      <c r="D37" s="144"/>
      <c r="E37" s="148"/>
      <c r="F37" s="148"/>
      <c r="G37" s="148"/>
      <c r="H37" s="144"/>
      <c r="I37" s="144"/>
      <c r="J37" s="144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1">
    <mergeCell ref="E37:G37"/>
    <mergeCell ref="A31:D31"/>
    <mergeCell ref="E31:F31"/>
    <mergeCell ref="A33:D33"/>
    <mergeCell ref="E33:F33"/>
    <mergeCell ref="A35:D35"/>
    <mergeCell ref="E35:F35"/>
    <mergeCell ref="D27:G27"/>
    <mergeCell ref="N27:O27"/>
    <mergeCell ref="D28:G28"/>
    <mergeCell ref="L28:M28"/>
    <mergeCell ref="N28:O28"/>
    <mergeCell ref="D29:F29"/>
    <mergeCell ref="L29:M29"/>
    <mergeCell ref="N29:O29"/>
    <mergeCell ref="D24:G24"/>
    <mergeCell ref="N24:O24"/>
    <mergeCell ref="D25:F25"/>
    <mergeCell ref="L25:M25"/>
    <mergeCell ref="N25:O25"/>
    <mergeCell ref="D26:F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7"/>
  <sheetViews>
    <sheetView view="pageBreakPreview" zoomScale="75" zoomScaleNormal="75" zoomScaleSheetLayoutView="75" workbookViewId="0">
      <selection activeCell="A33" sqref="A33:O3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09" t="s">
        <v>6</v>
      </c>
      <c r="B9" s="210" t="s">
        <v>7</v>
      </c>
      <c r="C9" s="210" t="s">
        <v>8</v>
      </c>
      <c r="D9" s="211" t="s">
        <v>9</v>
      </c>
      <c r="E9" s="211"/>
      <c r="F9" s="211"/>
      <c r="G9" s="211"/>
      <c r="H9" s="210" t="s">
        <v>10</v>
      </c>
      <c r="I9" s="210" t="s">
        <v>11</v>
      </c>
      <c r="J9" s="210" t="s">
        <v>12</v>
      </c>
      <c r="K9" s="210" t="s">
        <v>13</v>
      </c>
      <c r="L9" s="211" t="s">
        <v>14</v>
      </c>
      <c r="M9" s="212"/>
      <c r="N9" s="26" t="s">
        <v>15</v>
      </c>
      <c r="O9" s="2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30"/>
      <c r="O10" s="31"/>
      <c r="P10" s="21"/>
    </row>
    <row r="11" spans="1:24" ht="39.950000000000003" customHeight="1">
      <c r="A11" s="32"/>
      <c r="B11" s="33" t="s">
        <v>16</v>
      </c>
      <c r="C11" s="195"/>
      <c r="D11" s="275" t="s">
        <v>125</v>
      </c>
      <c r="E11" s="275"/>
      <c r="F11" s="275"/>
      <c r="G11" s="275"/>
      <c r="H11" s="93" t="s">
        <v>81</v>
      </c>
      <c r="I11" s="45">
        <v>7.3</v>
      </c>
      <c r="J11" s="39">
        <v>112</v>
      </c>
      <c r="K11" s="39">
        <v>45</v>
      </c>
      <c r="L11" s="57">
        <v>10</v>
      </c>
      <c r="M11" s="57"/>
      <c r="N11" s="57">
        <v>63</v>
      </c>
      <c r="O11" s="58"/>
      <c r="P11">
        <v>63</v>
      </c>
    </row>
    <row r="12" spans="1:24" ht="39.950000000000003" customHeight="1">
      <c r="A12" s="43"/>
      <c r="B12" s="33" t="s">
        <v>19</v>
      </c>
      <c r="C12" s="52" t="s">
        <v>126</v>
      </c>
      <c r="D12" s="85" t="s">
        <v>127</v>
      </c>
      <c r="E12" s="85"/>
      <c r="F12" s="85"/>
      <c r="G12" s="85"/>
      <c r="H12" s="38" t="s">
        <v>87</v>
      </c>
      <c r="I12" s="39">
        <v>37.979999999999997</v>
      </c>
      <c r="J12" s="39">
        <v>120</v>
      </c>
      <c r="K12" s="39">
        <v>14.9</v>
      </c>
      <c r="L12" s="57">
        <v>21.2</v>
      </c>
      <c r="M12" s="57"/>
      <c r="N12" s="41">
        <v>13.8</v>
      </c>
      <c r="O12" s="42"/>
    </row>
    <row r="13" spans="1:24" ht="51" customHeight="1">
      <c r="A13" s="43" t="s">
        <v>23</v>
      </c>
      <c r="B13" s="33" t="s">
        <v>47</v>
      </c>
      <c r="C13" s="195" t="s">
        <v>128</v>
      </c>
      <c r="D13" s="99" t="s">
        <v>129</v>
      </c>
      <c r="E13" s="99"/>
      <c r="F13" s="99"/>
      <c r="G13" s="99"/>
      <c r="H13" s="38" t="s">
        <v>50</v>
      </c>
      <c r="I13" s="39">
        <v>8.0299999999999994</v>
      </c>
      <c r="J13" s="39">
        <v>283</v>
      </c>
      <c r="K13" s="39">
        <v>8.4</v>
      </c>
      <c r="L13" s="41">
        <v>112</v>
      </c>
      <c r="M13" s="172"/>
      <c r="N13" s="57">
        <v>45</v>
      </c>
      <c r="O13" s="58"/>
    </row>
    <row r="14" spans="1:24" ht="39.950000000000003" customHeight="1">
      <c r="A14" s="43"/>
      <c r="B14" s="33" t="s">
        <v>76</v>
      </c>
      <c r="C14" s="195" t="s">
        <v>130</v>
      </c>
      <c r="D14" s="85" t="s">
        <v>131</v>
      </c>
      <c r="E14" s="85"/>
      <c r="F14" s="85"/>
      <c r="G14" s="85"/>
      <c r="H14" s="38" t="s">
        <v>22</v>
      </c>
      <c r="I14" s="39">
        <v>10.64</v>
      </c>
      <c r="J14" s="45">
        <v>252</v>
      </c>
      <c r="K14" s="45">
        <v>2.4</v>
      </c>
      <c r="L14" s="46">
        <v>0</v>
      </c>
      <c r="M14" s="46">
        <v>0</v>
      </c>
      <c r="N14" s="169">
        <v>63.2</v>
      </c>
      <c r="O14" s="171"/>
    </row>
    <row r="15" spans="1:24" ht="39.950000000000003" customHeight="1">
      <c r="A15" s="54"/>
      <c r="B15" s="33" t="s">
        <v>106</v>
      </c>
      <c r="C15" s="276"/>
      <c r="D15" s="174" t="s">
        <v>132</v>
      </c>
      <c r="E15" s="175"/>
      <c r="F15" s="175"/>
      <c r="G15" s="176"/>
      <c r="H15" s="93" t="s">
        <v>133</v>
      </c>
      <c r="I15" s="45">
        <v>3.76</v>
      </c>
      <c r="J15" s="45">
        <v>93.6</v>
      </c>
      <c r="K15" s="45">
        <v>0.8</v>
      </c>
      <c r="L15" s="46">
        <v>12.3</v>
      </c>
      <c r="M15" s="46">
        <v>0</v>
      </c>
      <c r="N15" s="169">
        <v>22.6</v>
      </c>
      <c r="O15" s="171"/>
    </row>
    <row r="16" spans="1:24" ht="39.950000000000003" customHeight="1" thickBot="1">
      <c r="A16" s="59"/>
      <c r="B16" s="265" t="s">
        <v>106</v>
      </c>
      <c r="C16" s="277"/>
      <c r="D16" s="278" t="s">
        <v>134</v>
      </c>
      <c r="E16" s="279"/>
      <c r="F16" s="279"/>
      <c r="G16" s="280"/>
      <c r="H16" s="268" t="s">
        <v>135</v>
      </c>
      <c r="I16" s="269">
        <v>1.95</v>
      </c>
      <c r="J16" s="45">
        <v>60</v>
      </c>
      <c r="K16" s="45">
        <v>1.2</v>
      </c>
      <c r="L16" s="197">
        <v>2.4</v>
      </c>
      <c r="M16" s="197"/>
      <c r="N16" s="197">
        <v>12.3</v>
      </c>
      <c r="O16" s="198"/>
    </row>
    <row r="17" spans="1:15" ht="39.950000000000003" customHeight="1" thickBot="1">
      <c r="A17" s="68" t="s">
        <v>32</v>
      </c>
      <c r="B17" s="60" t="s">
        <v>33</v>
      </c>
      <c r="C17" s="281"/>
      <c r="D17" s="178" t="s">
        <v>34</v>
      </c>
      <c r="E17" s="179"/>
      <c r="F17" s="179"/>
      <c r="G17" s="180"/>
      <c r="H17" s="63" t="s">
        <v>136</v>
      </c>
      <c r="I17" s="282">
        <v>20.21</v>
      </c>
      <c r="J17" s="72">
        <v>92</v>
      </c>
      <c r="K17" s="72">
        <v>2.7</v>
      </c>
      <c r="L17" s="164">
        <v>2.5</v>
      </c>
      <c r="M17" s="165"/>
      <c r="N17" s="164">
        <v>18.100000000000001</v>
      </c>
      <c r="O17" s="283"/>
    </row>
    <row r="18" spans="1:15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89.87</v>
      </c>
      <c r="J18" s="79">
        <f>SUM(J11:J17)</f>
        <v>1012.6</v>
      </c>
      <c r="K18" s="79">
        <f>SUM(K10:K17)</f>
        <v>75.400000000000006</v>
      </c>
      <c r="L18" s="80">
        <f>SUM(L10:M17)</f>
        <v>160.4</v>
      </c>
      <c r="M18" s="80"/>
      <c r="N18" s="80">
        <f>SUM(N10:O17)</f>
        <v>238</v>
      </c>
      <c r="O18" s="81"/>
    </row>
    <row r="19" spans="1:15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39.950000000000003" customHeight="1">
      <c r="A20" s="32"/>
      <c r="B20" s="191" t="s">
        <v>16</v>
      </c>
      <c r="C20" s="232"/>
      <c r="D20" s="233" t="s">
        <v>137</v>
      </c>
      <c r="E20" s="233"/>
      <c r="F20" s="233"/>
      <c r="G20" s="233"/>
      <c r="H20" s="234" t="s">
        <v>87</v>
      </c>
      <c r="I20" s="235">
        <v>13.56</v>
      </c>
      <c r="J20" s="235">
        <v>10.4</v>
      </c>
      <c r="K20" s="235">
        <v>0.8</v>
      </c>
      <c r="L20" s="236">
        <v>0</v>
      </c>
      <c r="M20" s="236">
        <f>SUM(L20)</f>
        <v>0</v>
      </c>
      <c r="N20" s="237">
        <v>1.8</v>
      </c>
      <c r="O20" s="238"/>
    </row>
    <row r="21" spans="1:15" ht="49.5" customHeight="1">
      <c r="A21" s="43"/>
      <c r="B21" s="239" t="s">
        <v>38</v>
      </c>
      <c r="C21" s="195" t="s">
        <v>138</v>
      </c>
      <c r="D21" s="85" t="s">
        <v>139</v>
      </c>
      <c r="E21" s="85"/>
      <c r="F21" s="85"/>
      <c r="G21" s="85"/>
      <c r="H21" s="38" t="s">
        <v>140</v>
      </c>
      <c r="I21" s="45">
        <v>15.71</v>
      </c>
      <c r="J21" s="39">
        <v>275.60000000000002</v>
      </c>
      <c r="K21" s="39">
        <v>11.4</v>
      </c>
      <c r="L21" s="57">
        <v>2.8</v>
      </c>
      <c r="M21" s="57"/>
      <c r="N21" s="57">
        <v>27.3</v>
      </c>
      <c r="O21" s="58"/>
    </row>
    <row r="22" spans="1:15" ht="39.950000000000003" customHeight="1">
      <c r="A22" s="43"/>
      <c r="B22" s="33" t="s">
        <v>47</v>
      </c>
      <c r="C22" s="52" t="s">
        <v>141</v>
      </c>
      <c r="D22" s="48" t="s">
        <v>142</v>
      </c>
      <c r="E22" s="49"/>
      <c r="F22" s="49"/>
      <c r="G22" s="50"/>
      <c r="H22" s="38" t="s">
        <v>50</v>
      </c>
      <c r="I22" s="39">
        <v>10.07</v>
      </c>
      <c r="J22" s="39">
        <v>283</v>
      </c>
      <c r="K22" s="39">
        <v>8.4</v>
      </c>
      <c r="L22" s="41">
        <v>112</v>
      </c>
      <c r="M22" s="172"/>
      <c r="N22" s="57">
        <v>45</v>
      </c>
      <c r="O22" s="58"/>
    </row>
    <row r="23" spans="1:15" ht="39.950000000000003" customHeight="1">
      <c r="A23" s="43"/>
      <c r="B23" s="33" t="s">
        <v>115</v>
      </c>
      <c r="C23" s="195" t="s">
        <v>143</v>
      </c>
      <c r="D23" s="48" t="s">
        <v>144</v>
      </c>
      <c r="E23" s="49"/>
      <c r="F23" s="50"/>
      <c r="G23" s="284"/>
      <c r="H23" s="38" t="s">
        <v>145</v>
      </c>
      <c r="I23" s="39">
        <v>40.65</v>
      </c>
      <c r="J23" s="39">
        <v>110</v>
      </c>
      <c r="K23" s="39">
        <v>13.3</v>
      </c>
      <c r="L23" s="285"/>
      <c r="M23" s="286">
        <v>4.7</v>
      </c>
      <c r="N23" s="40">
        <v>3.8</v>
      </c>
      <c r="O23" s="90"/>
    </row>
    <row r="24" spans="1:15" ht="39.950000000000003" customHeight="1">
      <c r="A24" s="43" t="s">
        <v>46</v>
      </c>
      <c r="B24" s="33" t="s">
        <v>76</v>
      </c>
      <c r="C24" s="195" t="s">
        <v>146</v>
      </c>
      <c r="D24" s="287" t="s">
        <v>147</v>
      </c>
      <c r="E24" s="288"/>
      <c r="F24" s="288"/>
      <c r="G24" s="289"/>
      <c r="H24" s="93" t="s">
        <v>22</v>
      </c>
      <c r="I24" s="39">
        <v>6.74</v>
      </c>
      <c r="J24" s="39">
        <v>105</v>
      </c>
      <c r="K24" s="39">
        <v>0</v>
      </c>
      <c r="L24" s="41">
        <v>0</v>
      </c>
      <c r="M24" s="172"/>
      <c r="N24" s="57">
        <v>27.1</v>
      </c>
      <c r="O24" s="58"/>
    </row>
    <row r="25" spans="1:15" ht="39.950000000000003" customHeight="1">
      <c r="A25" s="43"/>
      <c r="B25" s="243" t="s">
        <v>148</v>
      </c>
      <c r="C25" s="195"/>
      <c r="D25" s="287" t="s">
        <v>132</v>
      </c>
      <c r="E25" s="288"/>
      <c r="F25" s="288"/>
      <c r="G25" s="290"/>
      <c r="H25" s="93" t="s">
        <v>149</v>
      </c>
      <c r="I25" s="39">
        <v>2.1</v>
      </c>
      <c r="J25" s="39">
        <v>72.400000000000006</v>
      </c>
      <c r="K25" s="39">
        <v>2.6</v>
      </c>
      <c r="L25" s="57">
        <v>0.5</v>
      </c>
      <c r="M25" s="57"/>
      <c r="N25" s="57">
        <v>13.7</v>
      </c>
      <c r="O25" s="58"/>
    </row>
    <row r="26" spans="1:15" ht="39.950000000000003" customHeight="1">
      <c r="A26" s="43"/>
      <c r="B26" s="243" t="s">
        <v>148</v>
      </c>
      <c r="C26" s="195"/>
      <c r="D26" s="99" t="s">
        <v>91</v>
      </c>
      <c r="E26" s="99"/>
      <c r="F26" s="99"/>
      <c r="G26" s="99"/>
      <c r="H26" s="38" t="s">
        <v>150</v>
      </c>
      <c r="I26" s="45">
        <v>2.11</v>
      </c>
      <c r="J26" s="39">
        <v>72.400000000000006</v>
      </c>
      <c r="K26" s="39">
        <v>2.6</v>
      </c>
      <c r="L26" s="57">
        <v>0.5</v>
      </c>
      <c r="M26" s="57"/>
      <c r="N26" s="57">
        <v>13.7</v>
      </c>
      <c r="O26" s="58"/>
    </row>
    <row r="27" spans="1:15" ht="38.25" customHeight="1">
      <c r="A27" s="43"/>
      <c r="B27" s="95" t="s">
        <v>151</v>
      </c>
      <c r="C27" s="173" t="s">
        <v>152</v>
      </c>
      <c r="D27" s="226" t="s">
        <v>153</v>
      </c>
      <c r="E27" s="226"/>
      <c r="F27" s="226"/>
      <c r="G27" s="226"/>
      <c r="H27" s="93" t="s">
        <v>87</v>
      </c>
      <c r="I27" s="45">
        <v>9.06</v>
      </c>
      <c r="J27" s="39">
        <v>314.10000000000002</v>
      </c>
      <c r="K27" s="39">
        <v>12.9</v>
      </c>
      <c r="L27" s="57">
        <v>9.8000000000000007</v>
      </c>
      <c r="M27" s="57"/>
      <c r="N27" s="57">
        <v>43.1</v>
      </c>
      <c r="O27" s="58"/>
    </row>
    <row r="28" spans="1:15" ht="39.75" hidden="1" customHeight="1">
      <c r="A28" s="100"/>
      <c r="B28" s="101"/>
      <c r="C28" s="33"/>
      <c r="D28" s="291"/>
      <c r="E28" s="291"/>
      <c r="F28" s="291"/>
      <c r="G28" s="291"/>
      <c r="H28" s="292"/>
      <c r="I28" s="293"/>
      <c r="J28" s="55"/>
      <c r="K28" s="55"/>
      <c r="L28" s="56"/>
      <c r="M28" s="56"/>
      <c r="N28" s="56"/>
      <c r="O28" s="208"/>
    </row>
    <row r="29" spans="1:15" ht="37.5" customHeight="1" thickBot="1">
      <c r="A29" s="104"/>
      <c r="B29" s="105"/>
      <c r="C29" s="105"/>
      <c r="D29" s="106" t="s">
        <v>36</v>
      </c>
      <c r="E29" s="106"/>
      <c r="F29" s="106"/>
      <c r="G29" s="106"/>
      <c r="H29" s="107"/>
      <c r="I29" s="108">
        <f>SUM(I20:I28)</f>
        <v>100</v>
      </c>
      <c r="J29" s="108">
        <f>SUM(J20:J28)</f>
        <v>1242.9000000000001</v>
      </c>
      <c r="K29" s="108">
        <f>SUM(K20:K28)</f>
        <v>52.000000000000007</v>
      </c>
      <c r="L29" s="109">
        <f>SUM(L20:M28)</f>
        <v>130.30000000000001</v>
      </c>
      <c r="M29" s="109"/>
      <c r="N29" s="109">
        <f>SUM(N20:O28)</f>
        <v>175.5</v>
      </c>
      <c r="O29" s="110"/>
    </row>
    <row r="30" spans="1:15" ht="39.75" hidden="1" customHeight="1" thickBot="1">
      <c r="A30" s="111"/>
      <c r="B30" s="112"/>
      <c r="C30" s="112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2"/>
      <c r="O30" s="114"/>
    </row>
    <row r="31" spans="1:15" ht="39.75" hidden="1" customHeight="1" thickBot="1">
      <c r="A31" s="115"/>
      <c r="B31" s="116"/>
      <c r="C31" s="116"/>
      <c r="D31" s="117"/>
      <c r="E31" s="117"/>
      <c r="F31" s="117"/>
      <c r="G31" s="117"/>
      <c r="H31" s="118"/>
      <c r="I31" s="119"/>
      <c r="J31" s="120"/>
      <c r="K31" s="120"/>
      <c r="L31" s="121"/>
      <c r="M31" s="122"/>
      <c r="N31" s="122"/>
      <c r="O31" s="123"/>
    </row>
    <row r="32" spans="1:15" ht="39.75" hidden="1" customHeight="1">
      <c r="A32" s="294"/>
      <c r="B32" s="295"/>
      <c r="C32" s="295"/>
      <c r="D32" s="296"/>
      <c r="E32" s="296"/>
      <c r="F32" s="296"/>
      <c r="G32" s="296"/>
      <c r="H32" s="297"/>
      <c r="I32" s="298"/>
      <c r="J32" s="250"/>
      <c r="K32" s="250"/>
      <c r="L32" s="251"/>
      <c r="M32" s="251"/>
      <c r="N32" s="251"/>
      <c r="O32" s="252"/>
    </row>
    <row r="33" spans="1:20" ht="37.5" customHeight="1" thickBot="1">
      <c r="A33" s="299"/>
      <c r="B33" s="300"/>
      <c r="C33" s="300"/>
      <c r="D33" s="301" t="s">
        <v>60</v>
      </c>
      <c r="E33" s="302"/>
      <c r="F33" s="302"/>
      <c r="G33" s="303"/>
      <c r="H33" s="304"/>
      <c r="I33" s="305">
        <f>I18+I29+I32</f>
        <v>189.87</v>
      </c>
      <c r="J33" s="254">
        <f>J18+J29</f>
        <v>2255.5</v>
      </c>
      <c r="K33" s="306">
        <f>SUM(K18+K29)</f>
        <v>127.4</v>
      </c>
      <c r="L33" s="255">
        <f>L18+L29</f>
        <v>290.70000000000005</v>
      </c>
      <c r="M33" s="256"/>
      <c r="N33" s="257">
        <f>N18+N29</f>
        <v>413.5</v>
      </c>
      <c r="O33" s="258"/>
    </row>
    <row r="34" spans="1:20" ht="19.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>
      <c r="A35" s="145" t="s">
        <v>61</v>
      </c>
      <c r="B35" s="145"/>
      <c r="C35" s="145"/>
      <c r="D35" s="145"/>
      <c r="E35" s="19"/>
      <c r="F35" s="19"/>
      <c r="G35" s="144"/>
      <c r="H35" s="144" t="s">
        <v>62</v>
      </c>
      <c r="I35" s="144"/>
      <c r="J35" s="144"/>
      <c r="K35" s="10"/>
      <c r="L35" s="146"/>
      <c r="M35" s="10"/>
      <c r="N35" s="10"/>
      <c r="O35" s="10"/>
      <c r="P35" s="10"/>
      <c r="Q35" s="10"/>
      <c r="R35" s="10"/>
      <c r="S35" s="10"/>
      <c r="T35" s="10"/>
    </row>
    <row r="36" spans="1:20" ht="18">
      <c r="A36" s="144"/>
      <c r="B36" s="144"/>
      <c r="C36" s="144"/>
      <c r="D36" s="144"/>
      <c r="E36" s="144"/>
      <c r="F36" s="147"/>
      <c r="G36" s="144"/>
      <c r="H36" s="144"/>
      <c r="I36" s="144"/>
      <c r="J36" s="144"/>
      <c r="K36" s="10"/>
      <c r="L36" s="146"/>
      <c r="M36" s="10"/>
      <c r="N36" s="10"/>
      <c r="O36" s="10"/>
      <c r="P36" s="10"/>
      <c r="Q36" s="10"/>
      <c r="R36" s="10"/>
      <c r="S36" s="10"/>
      <c r="T36" s="10"/>
    </row>
    <row r="37" spans="1:20" ht="22.5" customHeight="1">
      <c r="A37" s="145" t="s">
        <v>63</v>
      </c>
      <c r="B37" s="145"/>
      <c r="C37" s="145"/>
      <c r="D37" s="145"/>
      <c r="E37" s="148"/>
      <c r="F37" s="148"/>
      <c r="G37" s="144"/>
      <c r="H37" s="144" t="s">
        <v>64</v>
      </c>
      <c r="I37" s="144"/>
      <c r="J37" s="144" t="s">
        <v>64</v>
      </c>
      <c r="K37" s="10"/>
      <c r="L37" s="146"/>
      <c r="M37" s="10"/>
      <c r="N37" s="10"/>
      <c r="O37" s="10"/>
      <c r="P37" s="10"/>
      <c r="Q37" s="10"/>
      <c r="R37" s="10"/>
      <c r="S37" s="10"/>
      <c r="T37" s="10"/>
    </row>
    <row r="38" spans="1:20" ht="18">
      <c r="A38" s="144"/>
      <c r="B38" s="144"/>
      <c r="C38" s="144"/>
      <c r="D38" s="144"/>
      <c r="E38" s="144"/>
      <c r="F38" s="147"/>
      <c r="G38" s="144"/>
      <c r="H38" s="144"/>
      <c r="I38" s="144"/>
      <c r="J38" s="144"/>
      <c r="K38" s="10"/>
      <c r="L38" s="146"/>
      <c r="M38" s="10"/>
      <c r="N38" s="10"/>
      <c r="O38" s="10"/>
      <c r="P38" s="10"/>
      <c r="Q38" s="10"/>
      <c r="R38" s="10"/>
      <c r="S38" s="10"/>
      <c r="T38" s="10"/>
    </row>
    <row r="39" spans="1:20" ht="21.75" customHeight="1">
      <c r="A39" s="145" t="s">
        <v>65</v>
      </c>
      <c r="B39" s="145"/>
      <c r="C39" s="145"/>
      <c r="D39" s="145"/>
      <c r="E39" s="148"/>
      <c r="F39" s="148"/>
      <c r="G39" s="144"/>
      <c r="H39" s="144" t="s">
        <v>64</v>
      </c>
      <c r="I39" s="144"/>
      <c r="J39" s="144" t="s">
        <v>64</v>
      </c>
      <c r="K39" s="10"/>
      <c r="L39" s="146"/>
      <c r="M39" s="10"/>
      <c r="N39" s="10"/>
      <c r="O39" s="10"/>
      <c r="P39" s="10"/>
      <c r="Q39" s="10"/>
      <c r="R39" s="10"/>
      <c r="S39" s="10"/>
      <c r="T39" s="10"/>
    </row>
    <row r="40" spans="1:20" ht="18">
      <c r="A40" s="144"/>
      <c r="B40" s="144"/>
      <c r="C40" s="144"/>
      <c r="D40" s="144"/>
      <c r="E40" s="144"/>
      <c r="F40" s="147"/>
      <c r="G40" s="144"/>
      <c r="H40" s="144"/>
      <c r="I40" s="144"/>
      <c r="J40" s="144"/>
      <c r="K40" s="10"/>
      <c r="L40" s="146"/>
      <c r="M40" s="10"/>
      <c r="N40" s="10"/>
      <c r="O40" s="10"/>
      <c r="P40" s="10"/>
      <c r="Q40" s="10"/>
      <c r="R40" s="10"/>
      <c r="S40" s="10"/>
      <c r="T40" s="10"/>
    </row>
    <row r="41" spans="1:20" ht="30.75" customHeight="1">
      <c r="A41" s="144"/>
      <c r="B41" s="144"/>
      <c r="C41" s="144"/>
      <c r="D41" s="144"/>
      <c r="E41" s="148"/>
      <c r="F41" s="148"/>
      <c r="G41" s="148"/>
      <c r="H41" s="144"/>
      <c r="I41" s="144"/>
      <c r="J41" s="144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29.4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0.75" customHeight="1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</row>
    <row r="47" spans="1:20" ht="0.75" hidden="1" customHeight="1" thickBo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1:20" hidden="1"/>
    <row r="49" spans="1:34" hidden="1"/>
    <row r="50" spans="1:34" hidden="1"/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</sheetData>
  <mergeCells count="78">
    <mergeCell ref="E41:G41"/>
    <mergeCell ref="A35:D35"/>
    <mergeCell ref="E35:F35"/>
    <mergeCell ref="A37:D37"/>
    <mergeCell ref="E37:F37"/>
    <mergeCell ref="A39:D39"/>
    <mergeCell ref="E39:F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7:G27"/>
    <mergeCell ref="L27:M27"/>
    <mergeCell ref="N27:O27"/>
    <mergeCell ref="D28:G28"/>
    <mergeCell ref="L28:M28"/>
    <mergeCell ref="N28:O28"/>
    <mergeCell ref="D25:F25"/>
    <mergeCell ref="L25:M25"/>
    <mergeCell ref="N25:O25"/>
    <mergeCell ref="D26:G26"/>
    <mergeCell ref="L26:M26"/>
    <mergeCell ref="N26:O26"/>
    <mergeCell ref="D22:G22"/>
    <mergeCell ref="L22:M22"/>
    <mergeCell ref="N22:O22"/>
    <mergeCell ref="D23:F23"/>
    <mergeCell ref="D24:G24"/>
    <mergeCell ref="L24:M24"/>
    <mergeCell ref="N24:O24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6"/>
  <sheetViews>
    <sheetView view="pageBreakPreview" zoomScale="75" zoomScaleNormal="75" zoomScaleSheetLayoutView="75" workbookViewId="0">
      <selection activeCell="A32" sqref="A32:O3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09" t="s">
        <v>6</v>
      </c>
      <c r="B9" s="210" t="s">
        <v>7</v>
      </c>
      <c r="C9" s="210" t="s">
        <v>8</v>
      </c>
      <c r="D9" s="211" t="s">
        <v>9</v>
      </c>
      <c r="E9" s="211"/>
      <c r="F9" s="211"/>
      <c r="G9" s="211"/>
      <c r="H9" s="210" t="s">
        <v>10</v>
      </c>
      <c r="I9" s="210" t="s">
        <v>11</v>
      </c>
      <c r="J9" s="210" t="s">
        <v>12</v>
      </c>
      <c r="K9" s="210" t="s">
        <v>13</v>
      </c>
      <c r="L9" s="211" t="s">
        <v>14</v>
      </c>
      <c r="M9" s="212"/>
      <c r="N9" s="26" t="s">
        <v>15</v>
      </c>
      <c r="O9" s="2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30"/>
      <c r="O10" s="31"/>
      <c r="P10" s="21"/>
    </row>
    <row r="11" spans="1:24" ht="39.950000000000003" customHeight="1">
      <c r="A11" s="32"/>
      <c r="B11" s="33" t="s">
        <v>16</v>
      </c>
      <c r="C11" s="195"/>
      <c r="D11" s="275"/>
      <c r="E11" s="275"/>
      <c r="F11" s="275"/>
      <c r="G11" s="275"/>
      <c r="H11" s="93"/>
      <c r="I11" s="45"/>
      <c r="J11" s="39"/>
      <c r="K11" s="39"/>
      <c r="L11" s="57"/>
      <c r="M11" s="57"/>
      <c r="N11" s="57"/>
      <c r="O11" s="58"/>
    </row>
    <row r="12" spans="1:24" ht="39.950000000000003" customHeight="1">
      <c r="A12" s="43"/>
      <c r="B12" s="33" t="s">
        <v>19</v>
      </c>
      <c r="C12" s="52" t="s">
        <v>126</v>
      </c>
      <c r="D12" s="85" t="s">
        <v>127</v>
      </c>
      <c r="E12" s="85"/>
      <c r="F12" s="85"/>
      <c r="G12" s="85"/>
      <c r="H12" s="38" t="s">
        <v>87</v>
      </c>
      <c r="I12" s="39">
        <v>42.93</v>
      </c>
      <c r="J12" s="55">
        <v>307</v>
      </c>
      <c r="K12" s="39">
        <v>14.9</v>
      </c>
      <c r="L12" s="56">
        <v>21.2</v>
      </c>
      <c r="M12" s="56"/>
      <c r="N12" s="41">
        <v>13.8</v>
      </c>
      <c r="O12" s="42"/>
    </row>
    <row r="13" spans="1:24" ht="51" customHeight="1">
      <c r="A13" s="43" t="s">
        <v>23</v>
      </c>
      <c r="B13" s="33" t="s">
        <v>47</v>
      </c>
      <c r="C13" s="195" t="s">
        <v>128</v>
      </c>
      <c r="D13" s="99" t="s">
        <v>129</v>
      </c>
      <c r="E13" s="99"/>
      <c r="F13" s="99"/>
      <c r="G13" s="99"/>
      <c r="H13" s="38" t="s">
        <v>50</v>
      </c>
      <c r="I13" s="39">
        <v>9.08</v>
      </c>
      <c r="J13" s="39">
        <v>283</v>
      </c>
      <c r="K13" s="39">
        <v>8.4</v>
      </c>
      <c r="L13" s="41">
        <v>112</v>
      </c>
      <c r="M13" s="172"/>
      <c r="N13" s="57">
        <v>45</v>
      </c>
      <c r="O13" s="58"/>
    </row>
    <row r="14" spans="1:24" ht="39.950000000000003" customHeight="1">
      <c r="A14" s="43"/>
      <c r="B14" s="33" t="s">
        <v>76</v>
      </c>
      <c r="C14" s="195" t="s">
        <v>130</v>
      </c>
      <c r="D14" s="85" t="s">
        <v>131</v>
      </c>
      <c r="E14" s="85"/>
      <c r="F14" s="85"/>
      <c r="G14" s="85"/>
      <c r="H14" s="38" t="s">
        <v>22</v>
      </c>
      <c r="I14" s="39">
        <v>12.78</v>
      </c>
      <c r="J14" s="45">
        <v>252</v>
      </c>
      <c r="K14" s="45">
        <v>2.4</v>
      </c>
      <c r="L14" s="46">
        <v>0</v>
      </c>
      <c r="M14" s="46">
        <v>0</v>
      </c>
      <c r="N14" s="169">
        <v>63.2</v>
      </c>
      <c r="O14" s="171"/>
    </row>
    <row r="15" spans="1:24" ht="39.950000000000003" customHeight="1">
      <c r="A15" s="54"/>
      <c r="B15" s="33" t="s">
        <v>106</v>
      </c>
      <c r="C15" s="276"/>
      <c r="D15" s="174" t="s">
        <v>93</v>
      </c>
      <c r="E15" s="175"/>
      <c r="F15" s="175"/>
      <c r="G15" s="176"/>
      <c r="H15" s="93" t="s">
        <v>154</v>
      </c>
      <c r="I15" s="45">
        <v>2.54</v>
      </c>
      <c r="J15" s="45">
        <v>93.6</v>
      </c>
      <c r="K15" s="45">
        <v>0.8</v>
      </c>
      <c r="L15" s="46">
        <v>12.3</v>
      </c>
      <c r="M15" s="46">
        <v>0</v>
      </c>
      <c r="N15" s="169">
        <v>22.6</v>
      </c>
      <c r="O15" s="171"/>
    </row>
    <row r="16" spans="1:24" ht="39.950000000000003" customHeight="1" thickBot="1">
      <c r="A16" s="59"/>
      <c r="B16" s="265"/>
      <c r="C16" s="319"/>
      <c r="D16" s="318"/>
      <c r="E16" s="318"/>
      <c r="F16" s="318"/>
      <c r="G16" s="318"/>
      <c r="H16" s="317"/>
      <c r="I16" s="316"/>
      <c r="J16" s="316"/>
      <c r="K16" s="316"/>
      <c r="L16" s="315"/>
      <c r="M16" s="315"/>
      <c r="N16" s="315"/>
      <c r="O16" s="314"/>
    </row>
    <row r="17" spans="1:15" ht="39.950000000000003" customHeight="1" thickBot="1">
      <c r="A17" s="68" t="s">
        <v>32</v>
      </c>
      <c r="B17" s="68" t="s">
        <v>33</v>
      </c>
      <c r="C17" s="162"/>
      <c r="D17" s="70" t="s">
        <v>34</v>
      </c>
      <c r="E17" s="70"/>
      <c r="F17" s="70"/>
      <c r="G17" s="70"/>
      <c r="H17" s="71" t="s">
        <v>35</v>
      </c>
      <c r="I17" s="72">
        <v>17.670000000000002</v>
      </c>
      <c r="J17" s="72">
        <v>102</v>
      </c>
      <c r="K17" s="72">
        <v>65.3</v>
      </c>
      <c r="L17" s="73">
        <v>0</v>
      </c>
      <c r="M17" s="73"/>
      <c r="N17" s="73">
        <v>54.2</v>
      </c>
      <c r="O17" s="74"/>
    </row>
    <row r="18" spans="1:15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85</v>
      </c>
      <c r="J18" s="79">
        <f>SUM(J11:J17)</f>
        <v>1037.5999999999999</v>
      </c>
      <c r="K18" s="79">
        <f>SUM(K10:K17)</f>
        <v>91.8</v>
      </c>
      <c r="L18" s="80">
        <f>SUM(L10:M17)</f>
        <v>145.5</v>
      </c>
      <c r="M18" s="80"/>
      <c r="N18" s="80">
        <f>SUM(N10:O17)</f>
        <v>198.8</v>
      </c>
      <c r="O18" s="81"/>
    </row>
    <row r="19" spans="1:15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39.950000000000003" customHeight="1">
      <c r="A20" s="32"/>
      <c r="B20" s="191" t="s">
        <v>16</v>
      </c>
      <c r="C20" s="232"/>
      <c r="D20" s="233" t="s">
        <v>137</v>
      </c>
      <c r="E20" s="233"/>
      <c r="F20" s="233"/>
      <c r="G20" s="233"/>
      <c r="H20" s="234" t="s">
        <v>87</v>
      </c>
      <c r="I20" s="235">
        <v>13.56</v>
      </c>
      <c r="J20" s="235">
        <v>10.4</v>
      </c>
      <c r="K20" s="235">
        <v>0.8</v>
      </c>
      <c r="L20" s="236">
        <v>0</v>
      </c>
      <c r="M20" s="236">
        <f>SUM(L20)</f>
        <v>0</v>
      </c>
      <c r="N20" s="237">
        <v>1.8</v>
      </c>
      <c r="O20" s="238"/>
    </row>
    <row r="21" spans="1:15" ht="49.5" customHeight="1">
      <c r="A21" s="43"/>
      <c r="B21" s="239" t="s">
        <v>38</v>
      </c>
      <c r="C21" s="195" t="s">
        <v>138</v>
      </c>
      <c r="D21" s="85" t="s">
        <v>139</v>
      </c>
      <c r="E21" s="85"/>
      <c r="F21" s="85"/>
      <c r="G21" s="85"/>
      <c r="H21" s="38" t="s">
        <v>140</v>
      </c>
      <c r="I21" s="45">
        <v>15.71</v>
      </c>
      <c r="J21" s="39">
        <v>275.60000000000002</v>
      </c>
      <c r="K21" s="39">
        <v>11.4</v>
      </c>
      <c r="L21" s="57">
        <v>2.8</v>
      </c>
      <c r="M21" s="57"/>
      <c r="N21" s="57">
        <v>27.3</v>
      </c>
      <c r="O21" s="58"/>
    </row>
    <row r="22" spans="1:15" ht="39.950000000000003" customHeight="1">
      <c r="A22" s="43"/>
      <c r="B22" s="33" t="s">
        <v>47</v>
      </c>
      <c r="C22" s="52" t="s">
        <v>141</v>
      </c>
      <c r="D22" s="48" t="s">
        <v>142</v>
      </c>
      <c r="E22" s="49"/>
      <c r="F22" s="49"/>
      <c r="G22" s="50"/>
      <c r="H22" s="38" t="s">
        <v>50</v>
      </c>
      <c r="I22" s="39">
        <v>10.07</v>
      </c>
      <c r="J22" s="39">
        <v>283</v>
      </c>
      <c r="K22" s="39">
        <v>8.4</v>
      </c>
      <c r="L22" s="41">
        <v>112</v>
      </c>
      <c r="M22" s="172"/>
      <c r="N22" s="57">
        <v>45</v>
      </c>
      <c r="O22" s="58"/>
    </row>
    <row r="23" spans="1:15" ht="39.950000000000003" customHeight="1">
      <c r="A23" s="43" t="s">
        <v>46</v>
      </c>
      <c r="B23" s="33" t="s">
        <v>115</v>
      </c>
      <c r="C23" s="195" t="s">
        <v>143</v>
      </c>
      <c r="D23" s="48" t="s">
        <v>144</v>
      </c>
      <c r="E23" s="49"/>
      <c r="F23" s="50"/>
      <c r="G23" s="284"/>
      <c r="H23" s="38" t="s">
        <v>145</v>
      </c>
      <c r="I23" s="39">
        <v>40.65</v>
      </c>
      <c r="J23" s="39">
        <v>110</v>
      </c>
      <c r="K23" s="39">
        <v>13.3</v>
      </c>
      <c r="L23" s="285"/>
      <c r="M23" s="286">
        <v>4.7</v>
      </c>
      <c r="N23" s="40">
        <v>3.8</v>
      </c>
      <c r="O23" s="90"/>
    </row>
    <row r="24" spans="1:15" ht="39.950000000000003" customHeight="1">
      <c r="A24" s="43"/>
      <c r="B24" s="33" t="s">
        <v>76</v>
      </c>
      <c r="C24" s="195" t="s">
        <v>146</v>
      </c>
      <c r="D24" s="287" t="s">
        <v>147</v>
      </c>
      <c r="E24" s="288"/>
      <c r="F24" s="288"/>
      <c r="G24" s="289"/>
      <c r="H24" s="93" t="s">
        <v>22</v>
      </c>
      <c r="I24" s="39">
        <v>6.74</v>
      </c>
      <c r="J24" s="39">
        <v>105</v>
      </c>
      <c r="K24" s="39">
        <v>0</v>
      </c>
      <c r="L24" s="41">
        <v>0</v>
      </c>
      <c r="M24" s="172"/>
      <c r="N24" s="57">
        <v>27.1</v>
      </c>
      <c r="O24" s="58"/>
    </row>
    <row r="25" spans="1:15" ht="39.950000000000003" customHeight="1">
      <c r="A25" s="43"/>
      <c r="B25" s="243" t="s">
        <v>148</v>
      </c>
      <c r="C25" s="195"/>
      <c r="D25" s="287" t="s">
        <v>132</v>
      </c>
      <c r="E25" s="288"/>
      <c r="F25" s="288"/>
      <c r="G25" s="290"/>
      <c r="H25" s="93" t="s">
        <v>149</v>
      </c>
      <c r="I25" s="39">
        <v>2.1</v>
      </c>
      <c r="J25" s="39">
        <v>72.400000000000006</v>
      </c>
      <c r="K25" s="39">
        <v>2.6</v>
      </c>
      <c r="L25" s="57">
        <v>0.5</v>
      </c>
      <c r="M25" s="57"/>
      <c r="N25" s="57">
        <v>13.7</v>
      </c>
      <c r="O25" s="58"/>
    </row>
    <row r="26" spans="1:15" ht="39.950000000000003" customHeight="1">
      <c r="A26" s="43"/>
      <c r="B26" s="243" t="s">
        <v>148</v>
      </c>
      <c r="C26" s="195"/>
      <c r="D26" s="99" t="s">
        <v>91</v>
      </c>
      <c r="E26" s="99"/>
      <c r="F26" s="99"/>
      <c r="G26" s="99"/>
      <c r="H26" s="38" t="s">
        <v>150</v>
      </c>
      <c r="I26" s="45">
        <v>2.11</v>
      </c>
      <c r="J26" s="39">
        <v>72.400000000000006</v>
      </c>
      <c r="K26" s="39">
        <v>2.6</v>
      </c>
      <c r="L26" s="57">
        <v>0.5</v>
      </c>
      <c r="M26" s="57"/>
      <c r="N26" s="57">
        <v>13.7</v>
      </c>
      <c r="O26" s="58"/>
    </row>
    <row r="27" spans="1:15" ht="39.950000000000003" customHeight="1">
      <c r="A27" s="100"/>
      <c r="B27" s="95" t="s">
        <v>151</v>
      </c>
      <c r="C27" s="173" t="s">
        <v>152</v>
      </c>
      <c r="D27" s="226" t="s">
        <v>153</v>
      </c>
      <c r="E27" s="226"/>
      <c r="F27" s="226"/>
      <c r="G27" s="226"/>
      <c r="H27" s="93" t="s">
        <v>87</v>
      </c>
      <c r="I27" s="45">
        <v>9.06</v>
      </c>
      <c r="J27" s="39">
        <v>314.10000000000002</v>
      </c>
      <c r="K27" s="39">
        <v>12.9</v>
      </c>
      <c r="L27" s="57">
        <v>9.8000000000000007</v>
      </c>
      <c r="M27" s="57"/>
      <c r="N27" s="57">
        <v>43.1</v>
      </c>
      <c r="O27" s="58"/>
    </row>
    <row r="28" spans="1:15" ht="37.5" customHeight="1" thickBot="1">
      <c r="A28" s="104"/>
      <c r="B28" s="105"/>
      <c r="C28" s="105"/>
      <c r="D28" s="313" t="s">
        <v>36</v>
      </c>
      <c r="E28" s="312"/>
      <c r="F28" s="312"/>
      <c r="G28" s="311"/>
      <c r="H28" s="107"/>
      <c r="I28" s="108">
        <f>SUM(I20:I27)</f>
        <v>100</v>
      </c>
      <c r="J28" s="108">
        <f>SUM(J20:J27)</f>
        <v>1242.9000000000001</v>
      </c>
      <c r="K28" s="108">
        <f>SUM(K20:K27)</f>
        <v>52.000000000000007</v>
      </c>
      <c r="L28" s="309">
        <f>SUM(L20:M27)</f>
        <v>130.30000000000001</v>
      </c>
      <c r="M28" s="310"/>
      <c r="N28" s="309">
        <f>SUM(N20:O27)</f>
        <v>175.5</v>
      </c>
      <c r="O28" s="308"/>
    </row>
    <row r="29" spans="1:15" ht="39.75" hidden="1" customHeight="1" thickBot="1">
      <c r="A29" s="111"/>
      <c r="B29" s="112"/>
      <c r="C29" s="112"/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2"/>
      <c r="O29" s="114"/>
    </row>
    <row r="30" spans="1:15" ht="39.75" hidden="1" customHeight="1" thickBot="1">
      <c r="A30" s="115"/>
      <c r="B30" s="116"/>
      <c r="C30" s="116"/>
      <c r="D30" s="117"/>
      <c r="E30" s="117"/>
      <c r="F30" s="117"/>
      <c r="G30" s="117"/>
      <c r="H30" s="118"/>
      <c r="I30" s="119"/>
      <c r="J30" s="120"/>
      <c r="K30" s="120"/>
      <c r="L30" s="121"/>
      <c r="M30" s="122"/>
      <c r="N30" s="122"/>
      <c r="O30" s="123"/>
    </row>
    <row r="31" spans="1:15" ht="39.75" hidden="1" customHeight="1">
      <c r="A31" s="294"/>
      <c r="B31" s="295"/>
      <c r="C31" s="295"/>
      <c r="D31" s="296"/>
      <c r="E31" s="296"/>
      <c r="F31" s="296"/>
      <c r="G31" s="296"/>
      <c r="H31" s="297"/>
      <c r="I31" s="298"/>
      <c r="J31" s="250"/>
      <c r="K31" s="250"/>
      <c r="L31" s="251"/>
      <c r="M31" s="251"/>
      <c r="N31" s="251"/>
      <c r="O31" s="252"/>
    </row>
    <row r="32" spans="1:15" ht="39.950000000000003" customHeight="1" thickBot="1">
      <c r="A32" s="299"/>
      <c r="B32" s="300"/>
      <c r="C32" s="300"/>
      <c r="D32" s="301" t="s">
        <v>60</v>
      </c>
      <c r="E32" s="302"/>
      <c r="F32" s="302"/>
      <c r="G32" s="303"/>
      <c r="H32" s="304"/>
      <c r="I32" s="307">
        <f>I18+I28+I31</f>
        <v>185</v>
      </c>
      <c r="J32" s="306">
        <f>J18+J28</f>
        <v>2280.5</v>
      </c>
      <c r="K32" s="306">
        <f>SUM(K18+K28)</f>
        <v>143.80000000000001</v>
      </c>
      <c r="L32" s="255">
        <f>L18+L28</f>
        <v>275.8</v>
      </c>
      <c r="M32" s="256"/>
      <c r="N32" s="257">
        <f>N18+N28</f>
        <v>374.3</v>
      </c>
      <c r="O32" s="258"/>
    </row>
    <row r="33" spans="1:20" ht="19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>
      <c r="A34" s="145" t="s">
        <v>61</v>
      </c>
      <c r="B34" s="145"/>
      <c r="C34" s="145"/>
      <c r="D34" s="145"/>
      <c r="E34" s="19"/>
      <c r="F34" s="19"/>
      <c r="G34" s="144"/>
      <c r="H34" s="144" t="s">
        <v>62</v>
      </c>
      <c r="I34" s="144"/>
      <c r="J34" s="144"/>
      <c r="K34" s="10"/>
      <c r="L34" s="146"/>
      <c r="M34" s="10"/>
      <c r="N34" s="10"/>
      <c r="O34" s="10"/>
      <c r="P34" s="10"/>
      <c r="Q34" s="10"/>
      <c r="R34" s="10"/>
      <c r="S34" s="10"/>
      <c r="T34" s="10"/>
    </row>
    <row r="35" spans="1:20" ht="18">
      <c r="A35" s="144"/>
      <c r="B35" s="144"/>
      <c r="C35" s="144"/>
      <c r="D35" s="144"/>
      <c r="E35" s="144"/>
      <c r="F35" s="147"/>
      <c r="G35" s="144"/>
      <c r="H35" s="144"/>
      <c r="I35" s="144"/>
      <c r="J35" s="144"/>
      <c r="K35" s="10"/>
      <c r="L35" s="146"/>
      <c r="M35" s="10"/>
      <c r="N35" s="10"/>
      <c r="O35" s="10"/>
      <c r="P35" s="10"/>
      <c r="Q35" s="10"/>
      <c r="R35" s="10"/>
      <c r="S35" s="10"/>
      <c r="T35" s="10"/>
    </row>
    <row r="36" spans="1:20" ht="22.5" customHeight="1">
      <c r="A36" s="145" t="s">
        <v>63</v>
      </c>
      <c r="B36" s="145"/>
      <c r="C36" s="145"/>
      <c r="D36" s="145"/>
      <c r="E36" s="148"/>
      <c r="F36" s="148"/>
      <c r="G36" s="144"/>
      <c r="H36" s="144" t="s">
        <v>64</v>
      </c>
      <c r="I36" s="144"/>
      <c r="J36" s="144" t="s">
        <v>64</v>
      </c>
      <c r="K36" s="10"/>
      <c r="L36" s="146"/>
      <c r="M36" s="10"/>
      <c r="N36" s="10"/>
      <c r="O36" s="10"/>
      <c r="P36" s="10"/>
      <c r="Q36" s="10"/>
      <c r="R36" s="10"/>
      <c r="S36" s="10"/>
      <c r="T36" s="10"/>
    </row>
    <row r="37" spans="1:20" ht="18">
      <c r="A37" s="144"/>
      <c r="B37" s="144"/>
      <c r="C37" s="144"/>
      <c r="D37" s="144"/>
      <c r="E37" s="144"/>
      <c r="F37" s="147"/>
      <c r="G37" s="144"/>
      <c r="H37" s="144"/>
      <c r="I37" s="144"/>
      <c r="J37" s="144"/>
      <c r="K37" s="10"/>
      <c r="L37" s="146"/>
      <c r="M37" s="10"/>
      <c r="N37" s="10"/>
      <c r="O37" s="10"/>
      <c r="P37" s="10"/>
      <c r="Q37" s="10"/>
      <c r="R37" s="10"/>
      <c r="S37" s="10"/>
      <c r="T37" s="10"/>
    </row>
    <row r="38" spans="1:20" ht="21.75" customHeight="1">
      <c r="A38" s="145" t="s">
        <v>65</v>
      </c>
      <c r="B38" s="145"/>
      <c r="C38" s="145"/>
      <c r="D38" s="145"/>
      <c r="E38" s="148"/>
      <c r="F38" s="148"/>
      <c r="G38" s="144"/>
      <c r="H38" s="144" t="s">
        <v>64</v>
      </c>
      <c r="I38" s="144"/>
      <c r="J38" s="144" t="s">
        <v>64</v>
      </c>
      <c r="K38" s="10"/>
      <c r="L38" s="146"/>
      <c r="M38" s="10"/>
      <c r="N38" s="10"/>
      <c r="O38" s="10"/>
      <c r="P38" s="10"/>
      <c r="Q38" s="10"/>
      <c r="R38" s="10"/>
      <c r="S38" s="10"/>
      <c r="T38" s="10"/>
    </row>
    <row r="39" spans="1:20" ht="18">
      <c r="A39" s="144"/>
      <c r="B39" s="144"/>
      <c r="C39" s="144"/>
      <c r="D39" s="144"/>
      <c r="E39" s="144"/>
      <c r="F39" s="147"/>
      <c r="G39" s="144"/>
      <c r="H39" s="144"/>
      <c r="I39" s="144"/>
      <c r="J39" s="144"/>
      <c r="K39" s="10"/>
      <c r="L39" s="146"/>
      <c r="M39" s="10"/>
      <c r="N39" s="10"/>
      <c r="O39" s="10"/>
      <c r="P39" s="10"/>
      <c r="Q39" s="10"/>
      <c r="R39" s="10"/>
      <c r="S39" s="10"/>
      <c r="T39" s="10"/>
    </row>
    <row r="40" spans="1:20" ht="30.75" customHeight="1">
      <c r="A40" s="144"/>
      <c r="B40" s="144"/>
      <c r="C40" s="144"/>
      <c r="D40" s="144"/>
      <c r="E40" s="148"/>
      <c r="F40" s="148"/>
      <c r="G40" s="148"/>
      <c r="H40" s="144"/>
      <c r="I40" s="144"/>
      <c r="J40" s="144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29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0.7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</row>
    <row r="46" spans="1:20" ht="0.75" hidden="1" customHeight="1" thickBo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1:20" hidden="1"/>
    <row r="48" spans="1:20" hidden="1"/>
    <row r="49" spans="1:34" hidden="1"/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</sheetData>
  <mergeCells count="75">
    <mergeCell ref="D32:F32"/>
    <mergeCell ref="L32:M32"/>
    <mergeCell ref="N32:O32"/>
    <mergeCell ref="E40:G40"/>
    <mergeCell ref="A34:D34"/>
    <mergeCell ref="E34:F34"/>
    <mergeCell ref="A36:D36"/>
    <mergeCell ref="E36:F36"/>
    <mergeCell ref="A38:D38"/>
    <mergeCell ref="E38:F38"/>
    <mergeCell ref="L28:M28"/>
    <mergeCell ref="N28:O28"/>
    <mergeCell ref="A29:G29"/>
    <mergeCell ref="N29:O29"/>
    <mergeCell ref="D28:G28"/>
    <mergeCell ref="D31:G31"/>
    <mergeCell ref="L31:M31"/>
    <mergeCell ref="N31:O31"/>
    <mergeCell ref="D30:G30"/>
    <mergeCell ref="L30:M30"/>
    <mergeCell ref="N30:O30"/>
    <mergeCell ref="L25:M25"/>
    <mergeCell ref="N25:O25"/>
    <mergeCell ref="D27:G27"/>
    <mergeCell ref="L27:M27"/>
    <mergeCell ref="N27:O27"/>
    <mergeCell ref="D25:F25"/>
    <mergeCell ref="D26:G26"/>
    <mergeCell ref="L26:M26"/>
    <mergeCell ref="N26:O26"/>
    <mergeCell ref="D24:G24"/>
    <mergeCell ref="L24:M24"/>
    <mergeCell ref="N24:O24"/>
    <mergeCell ref="D23:F23"/>
    <mergeCell ref="D21:G21"/>
    <mergeCell ref="L21:M21"/>
    <mergeCell ref="N21:O21"/>
    <mergeCell ref="L17:M17"/>
    <mergeCell ref="N17:O17"/>
    <mergeCell ref="D22:G22"/>
    <mergeCell ref="L22:M22"/>
    <mergeCell ref="N22:O22"/>
    <mergeCell ref="D20:G20"/>
    <mergeCell ref="N20:O20"/>
    <mergeCell ref="N18:O18"/>
    <mergeCell ref="A19:O19"/>
    <mergeCell ref="D16:G16"/>
    <mergeCell ref="L16:M16"/>
    <mergeCell ref="N16:O16"/>
    <mergeCell ref="D15:G15"/>
    <mergeCell ref="N15:O15"/>
    <mergeCell ref="D18:G18"/>
    <mergeCell ref="L18:M18"/>
    <mergeCell ref="D17:G17"/>
    <mergeCell ref="D14:G14"/>
    <mergeCell ref="N14:O14"/>
    <mergeCell ref="D13:G13"/>
    <mergeCell ref="A10:O10"/>
    <mergeCell ref="D12:G12"/>
    <mergeCell ref="L12:M12"/>
    <mergeCell ref="N12:O12"/>
    <mergeCell ref="D11:G11"/>
    <mergeCell ref="B2:C2"/>
    <mergeCell ref="D2:K2"/>
    <mergeCell ref="M2:O2"/>
    <mergeCell ref="A5:O5"/>
    <mergeCell ref="L9:M9"/>
    <mergeCell ref="L13:M13"/>
    <mergeCell ref="N13:O13"/>
    <mergeCell ref="N9:O9"/>
    <mergeCell ref="L11:M11"/>
    <mergeCell ref="N11:O11"/>
    <mergeCell ref="A6:O6"/>
    <mergeCell ref="A7:O7"/>
    <mergeCell ref="D9:G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75" zoomScaleNormal="75" zoomScaleSheetLayoutView="75" workbookViewId="0">
      <selection activeCell="B11" sqref="B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155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166"/>
      <c r="D11" s="99" t="s">
        <v>156</v>
      </c>
      <c r="E11" s="99"/>
      <c r="F11" s="99"/>
      <c r="G11" s="99"/>
      <c r="H11" s="167" t="s">
        <v>157</v>
      </c>
      <c r="I11" s="51">
        <v>13.13</v>
      </c>
      <c r="J11" s="168">
        <v>112</v>
      </c>
      <c r="K11" s="168">
        <v>5.6</v>
      </c>
      <c r="L11" s="224">
        <v>12</v>
      </c>
      <c r="M11" s="224"/>
      <c r="N11" s="224">
        <v>23.6</v>
      </c>
      <c r="O11" s="225"/>
    </row>
    <row r="12" spans="1:24" ht="39.950000000000003" customHeight="1">
      <c r="A12" s="43"/>
      <c r="B12" s="33" t="s">
        <v>72</v>
      </c>
      <c r="C12" s="33" t="s">
        <v>73</v>
      </c>
      <c r="D12" s="204" t="s">
        <v>158</v>
      </c>
      <c r="E12" s="205"/>
      <c r="F12" s="205"/>
      <c r="G12" s="206"/>
      <c r="H12" s="207" t="s">
        <v>97</v>
      </c>
      <c r="I12" s="153">
        <v>17.489999999999998</v>
      </c>
      <c r="J12" s="55">
        <v>334.5</v>
      </c>
      <c r="K12" s="55">
        <v>7.8</v>
      </c>
      <c r="L12" s="56">
        <v>5.2</v>
      </c>
      <c r="M12" s="56"/>
      <c r="N12" s="56">
        <v>12.3</v>
      </c>
      <c r="O12" s="208"/>
    </row>
    <row r="13" spans="1:24" ht="51" customHeight="1">
      <c r="A13" s="43" t="s">
        <v>23</v>
      </c>
      <c r="B13" s="33" t="s">
        <v>76</v>
      </c>
      <c r="C13" s="173" t="s">
        <v>77</v>
      </c>
      <c r="D13" s="174" t="s">
        <v>78</v>
      </c>
      <c r="E13" s="175"/>
      <c r="F13" s="175"/>
      <c r="G13" s="176"/>
      <c r="H13" s="93" t="s">
        <v>22</v>
      </c>
      <c r="I13" s="45">
        <v>11.69</v>
      </c>
      <c r="J13" s="45">
        <v>134</v>
      </c>
      <c r="K13" s="45">
        <v>2.8</v>
      </c>
      <c r="L13" s="46">
        <v>3.2</v>
      </c>
      <c r="M13" s="46">
        <v>0</v>
      </c>
      <c r="N13" s="169">
        <v>24.7</v>
      </c>
      <c r="O13" s="171"/>
    </row>
    <row r="14" spans="1:24" ht="39.950000000000003" customHeight="1">
      <c r="A14" s="43"/>
      <c r="B14" s="33" t="s">
        <v>27</v>
      </c>
      <c r="C14" s="33"/>
      <c r="D14" s="99" t="s">
        <v>28</v>
      </c>
      <c r="E14" s="99"/>
      <c r="F14" s="99"/>
      <c r="G14" s="99"/>
      <c r="H14" s="207" t="s">
        <v>159</v>
      </c>
      <c r="I14" s="153">
        <v>4.55</v>
      </c>
      <c r="J14" s="55">
        <v>110</v>
      </c>
      <c r="K14" s="55">
        <v>4.5</v>
      </c>
      <c r="L14" s="56">
        <v>1.74</v>
      </c>
      <c r="M14" s="56"/>
      <c r="N14" s="56">
        <v>21.3</v>
      </c>
      <c r="O14" s="208"/>
    </row>
    <row r="15" spans="1:24" ht="39.950000000000003" customHeight="1">
      <c r="A15" s="54"/>
      <c r="B15" s="95"/>
      <c r="C15" s="177"/>
      <c r="D15" s="48" t="s">
        <v>17</v>
      </c>
      <c r="E15" s="49"/>
      <c r="F15" s="49"/>
      <c r="G15" s="50"/>
      <c r="H15" s="207" t="s">
        <v>18</v>
      </c>
      <c r="I15" s="153">
        <v>26.54</v>
      </c>
      <c r="J15" s="55">
        <v>166.14</v>
      </c>
      <c r="K15" s="55">
        <v>7.38</v>
      </c>
      <c r="L15" s="56">
        <v>7.5</v>
      </c>
      <c r="M15" s="56"/>
      <c r="N15" s="56">
        <v>0</v>
      </c>
      <c r="O15" s="208"/>
    </row>
    <row r="16" spans="1:24" ht="39.950000000000003" customHeight="1" thickBot="1">
      <c r="A16" s="59"/>
      <c r="B16" s="166"/>
      <c r="C16" s="166"/>
      <c r="D16" s="320"/>
      <c r="E16" s="320"/>
      <c r="F16" s="320"/>
      <c r="G16" s="320"/>
      <c r="H16" s="321"/>
      <c r="I16" s="156"/>
      <c r="J16" s="322"/>
      <c r="K16" s="322"/>
      <c r="L16" s="323"/>
      <c r="M16" s="323"/>
      <c r="N16" s="323"/>
      <c r="O16" s="324"/>
    </row>
    <row r="17" spans="1:20" ht="39.950000000000003" customHeight="1" thickBot="1">
      <c r="A17" s="68" t="s">
        <v>32</v>
      </c>
      <c r="B17" s="68" t="s">
        <v>33</v>
      </c>
      <c r="C17" s="69"/>
      <c r="D17" s="70" t="s">
        <v>160</v>
      </c>
      <c r="E17" s="70"/>
      <c r="F17" s="70"/>
      <c r="G17" s="70"/>
      <c r="H17" s="71" t="s">
        <v>161</v>
      </c>
      <c r="I17" s="72">
        <v>16.47</v>
      </c>
      <c r="J17" s="187">
        <v>25</v>
      </c>
      <c r="K17" s="187">
        <v>1</v>
      </c>
      <c r="L17" s="188"/>
      <c r="M17" s="188">
        <v>0</v>
      </c>
      <c r="N17" s="189">
        <v>5.2</v>
      </c>
      <c r="O17" s="190"/>
    </row>
    <row r="18" spans="1:20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89.86999999999999</v>
      </c>
      <c r="J18" s="79">
        <f>SUM(J11:J17)</f>
        <v>881.64</v>
      </c>
      <c r="K18" s="79">
        <f>SUM(K10:K17)</f>
        <v>29.08</v>
      </c>
      <c r="L18" s="80">
        <f>SUM(L10:M17)</f>
        <v>29.639999999999997</v>
      </c>
      <c r="M18" s="80"/>
      <c r="N18" s="80">
        <f>SUM(N10:O17)</f>
        <v>87.100000000000009</v>
      </c>
      <c r="O18" s="81"/>
    </row>
    <row r="19" spans="1:20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20" ht="39.950000000000003" customHeight="1">
      <c r="A20" s="32"/>
      <c r="B20" s="191" t="s">
        <v>16</v>
      </c>
      <c r="C20" s="325" t="s">
        <v>162</v>
      </c>
      <c r="D20" s="287" t="s">
        <v>163</v>
      </c>
      <c r="E20" s="288"/>
      <c r="F20" s="288"/>
      <c r="G20" s="289"/>
      <c r="H20" s="326" t="s">
        <v>87</v>
      </c>
      <c r="I20" s="327">
        <v>8.6</v>
      </c>
      <c r="J20" s="45">
        <v>111</v>
      </c>
      <c r="K20" s="45">
        <v>2.02</v>
      </c>
      <c r="L20" s="169">
        <v>7.5</v>
      </c>
      <c r="M20" s="170"/>
      <c r="N20" s="169">
        <v>9.1999999999999993</v>
      </c>
      <c r="O20" s="171"/>
    </row>
    <row r="21" spans="1:20" ht="63.75" customHeight="1">
      <c r="A21" s="43"/>
      <c r="B21" s="33" t="s">
        <v>38</v>
      </c>
      <c r="C21" s="328" t="s">
        <v>164</v>
      </c>
      <c r="D21" s="329" t="s">
        <v>165</v>
      </c>
      <c r="E21" s="330"/>
      <c r="F21" s="330"/>
      <c r="G21" s="331"/>
      <c r="H21" s="332" t="s">
        <v>112</v>
      </c>
      <c r="I21" s="333">
        <v>8.34</v>
      </c>
      <c r="J21" s="333">
        <v>179.6</v>
      </c>
      <c r="K21" s="333">
        <v>8</v>
      </c>
      <c r="L21" s="334">
        <v>5</v>
      </c>
      <c r="M21" s="334">
        <f>SUM(L21)</f>
        <v>5</v>
      </c>
      <c r="N21" s="335">
        <v>21.8</v>
      </c>
      <c r="O21" s="336"/>
    </row>
    <row r="22" spans="1:20" ht="51.75" customHeight="1">
      <c r="A22" s="43"/>
      <c r="B22" s="33" t="s">
        <v>42</v>
      </c>
      <c r="C22" s="195" t="s">
        <v>166</v>
      </c>
      <c r="D22" s="85" t="s">
        <v>167</v>
      </c>
      <c r="E22" s="85"/>
      <c r="F22" s="85"/>
      <c r="G22" s="85"/>
      <c r="H22" s="38" t="s">
        <v>168</v>
      </c>
      <c r="I22" s="45">
        <v>63.33</v>
      </c>
      <c r="J22" s="39">
        <v>327.39999999999998</v>
      </c>
      <c r="K22" s="39">
        <v>14.6</v>
      </c>
      <c r="L22" s="57">
        <v>17</v>
      </c>
      <c r="M22" s="57"/>
      <c r="N22" s="57">
        <v>28.8</v>
      </c>
      <c r="O22" s="58"/>
    </row>
    <row r="23" spans="1:20" ht="39.950000000000003" customHeight="1">
      <c r="A23" s="43"/>
      <c r="B23" s="95" t="s">
        <v>51</v>
      </c>
      <c r="C23" s="195" t="s">
        <v>52</v>
      </c>
      <c r="D23" s="48" t="s">
        <v>169</v>
      </c>
      <c r="E23" s="49"/>
      <c r="F23" s="49"/>
      <c r="G23" s="50"/>
      <c r="H23" s="38" t="s">
        <v>22</v>
      </c>
      <c r="I23" s="39">
        <v>12.78</v>
      </c>
      <c r="J23" s="39">
        <v>60</v>
      </c>
      <c r="K23" s="39">
        <v>0</v>
      </c>
      <c r="L23" s="337">
        <v>0</v>
      </c>
      <c r="M23" s="40">
        <v>0</v>
      </c>
      <c r="N23" s="57">
        <v>15.7</v>
      </c>
      <c r="O23" s="58"/>
    </row>
    <row r="24" spans="1:20" ht="39.950000000000003" customHeight="1">
      <c r="A24" s="43"/>
      <c r="B24" s="33" t="s">
        <v>54</v>
      </c>
      <c r="C24" s="52"/>
      <c r="D24" s="99" t="s">
        <v>93</v>
      </c>
      <c r="E24" s="99"/>
      <c r="F24" s="99"/>
      <c r="G24" s="99"/>
      <c r="H24" s="38" t="s">
        <v>170</v>
      </c>
      <c r="I24" s="39">
        <v>4.54</v>
      </c>
      <c r="J24" s="39">
        <v>72.400000000000006</v>
      </c>
      <c r="K24" s="39">
        <v>2.6</v>
      </c>
      <c r="L24" s="40">
        <v>0.5</v>
      </c>
      <c r="M24" s="40">
        <v>123</v>
      </c>
      <c r="N24" s="57">
        <v>13.7</v>
      </c>
      <c r="O24" s="58"/>
    </row>
    <row r="25" spans="1:20" ht="39.950000000000003" customHeight="1">
      <c r="A25" s="100"/>
      <c r="B25" s="33" t="s">
        <v>54</v>
      </c>
      <c r="C25" s="102"/>
      <c r="D25" s="99" t="s">
        <v>171</v>
      </c>
      <c r="E25" s="99"/>
      <c r="F25" s="99"/>
      <c r="G25" s="99"/>
      <c r="H25" s="338" t="s">
        <v>172</v>
      </c>
      <c r="I25" s="38" t="s">
        <v>173</v>
      </c>
      <c r="J25" s="39">
        <v>72.400000000000006</v>
      </c>
      <c r="K25" s="39">
        <v>2.6</v>
      </c>
      <c r="L25" s="40">
        <v>0.5</v>
      </c>
      <c r="M25" s="40">
        <v>123</v>
      </c>
      <c r="N25" s="57">
        <v>13.7</v>
      </c>
      <c r="O25" s="58"/>
    </row>
    <row r="26" spans="1:20" ht="37.5" customHeight="1" thickBot="1">
      <c r="A26" s="104"/>
      <c r="B26" s="105"/>
      <c r="C26" s="105"/>
      <c r="D26" s="106" t="s">
        <v>36</v>
      </c>
      <c r="E26" s="106"/>
      <c r="F26" s="106"/>
      <c r="G26" s="106"/>
      <c r="H26" s="107"/>
      <c r="I26" s="108">
        <f>I20+I21+I22+I23+I24+I25</f>
        <v>100</v>
      </c>
      <c r="J26" s="108">
        <f>SUM(J20:J25)</f>
        <v>822.8</v>
      </c>
      <c r="K26" s="108">
        <f>SUM(K20:K25)</f>
        <v>29.82</v>
      </c>
      <c r="L26" s="109">
        <f>SUM(L20:M25)</f>
        <v>281.5</v>
      </c>
      <c r="M26" s="109"/>
      <c r="N26" s="109">
        <f>SUM(N20:O25)</f>
        <v>102.9</v>
      </c>
      <c r="O26" s="110"/>
    </row>
    <row r="27" spans="1:20" ht="39.75" hidden="1" customHeight="1" thickBot="1">
      <c r="A27" s="111"/>
      <c r="B27" s="112"/>
      <c r="C27" s="112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2"/>
      <c r="O27" s="114"/>
    </row>
    <row r="28" spans="1:20" ht="39.75" hidden="1" customHeight="1" thickBot="1">
      <c r="A28" s="115"/>
      <c r="B28" s="116"/>
      <c r="C28" s="116"/>
      <c r="D28" s="117"/>
      <c r="E28" s="117"/>
      <c r="F28" s="117"/>
      <c r="G28" s="117"/>
      <c r="H28" s="118"/>
      <c r="I28" s="119"/>
      <c r="J28" s="120"/>
      <c r="K28" s="120"/>
      <c r="L28" s="121"/>
      <c r="M28" s="122"/>
      <c r="N28" s="122"/>
      <c r="O28" s="123"/>
    </row>
    <row r="29" spans="1:20" ht="39.75" hidden="1" customHeight="1">
      <c r="A29" s="124"/>
      <c r="B29" s="125"/>
      <c r="C29" s="125"/>
      <c r="D29" s="126"/>
      <c r="E29" s="126"/>
      <c r="F29" s="126"/>
      <c r="G29" s="126"/>
      <c r="H29" s="127"/>
      <c r="I29" s="128"/>
      <c r="J29" s="129"/>
      <c r="K29" s="129"/>
      <c r="L29" s="130"/>
      <c r="M29" s="130"/>
      <c r="N29" s="130"/>
      <c r="O29" s="131"/>
    </row>
    <row r="30" spans="1:20" ht="39.950000000000003" customHeight="1" thickBot="1">
      <c r="A30" s="132"/>
      <c r="B30" s="133"/>
      <c r="C30" s="133"/>
      <c r="D30" s="134" t="s">
        <v>60</v>
      </c>
      <c r="E30" s="135"/>
      <c r="F30" s="135"/>
      <c r="G30" s="136"/>
      <c r="H30" s="137"/>
      <c r="I30" s="138">
        <f>I18+I26+I29</f>
        <v>189.87</v>
      </c>
      <c r="J30" s="139">
        <f>J18+J26</f>
        <v>1704.44</v>
      </c>
      <c r="K30" s="139">
        <f>SUM(K18+K26)</f>
        <v>58.9</v>
      </c>
      <c r="L30" s="140">
        <f>L18+L26</f>
        <v>311.14</v>
      </c>
      <c r="M30" s="141"/>
      <c r="N30" s="142">
        <f>N18+N26</f>
        <v>190</v>
      </c>
      <c r="O30" s="143"/>
    </row>
    <row r="31" spans="1:20" ht="19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customHeight="1">
      <c r="A32" s="145" t="s">
        <v>61</v>
      </c>
      <c r="B32" s="145"/>
      <c r="C32" s="145"/>
      <c r="D32" s="145"/>
      <c r="E32" s="19"/>
      <c r="F32" s="19"/>
      <c r="G32" s="144"/>
      <c r="H32" s="144" t="s">
        <v>62</v>
      </c>
      <c r="I32" s="144"/>
      <c r="J32" s="144"/>
      <c r="K32" s="10"/>
      <c r="L32" s="146"/>
      <c r="M32" s="10"/>
      <c r="N32" s="10"/>
      <c r="O32" s="10"/>
      <c r="P32" s="10"/>
      <c r="Q32" s="10"/>
      <c r="R32" s="10"/>
      <c r="S32" s="10"/>
      <c r="T32" s="10"/>
    </row>
    <row r="33" spans="1:20" ht="18">
      <c r="A33" s="144"/>
      <c r="B33" s="144"/>
      <c r="C33" s="144"/>
      <c r="D33" s="144"/>
      <c r="E33" s="144"/>
      <c r="F33" s="147"/>
      <c r="G33" s="144"/>
      <c r="H33" s="144"/>
      <c r="I33" s="144"/>
      <c r="J33" s="144"/>
      <c r="K33" s="10"/>
      <c r="L33" s="146"/>
      <c r="M33" s="10"/>
      <c r="N33" s="10"/>
      <c r="O33" s="10"/>
      <c r="P33" s="10"/>
      <c r="Q33" s="10"/>
      <c r="R33" s="10"/>
      <c r="S33" s="10"/>
      <c r="T33" s="10"/>
    </row>
    <row r="34" spans="1:20" ht="22.5" customHeight="1">
      <c r="A34" s="145" t="s">
        <v>63</v>
      </c>
      <c r="B34" s="145"/>
      <c r="C34" s="145"/>
      <c r="D34" s="145"/>
      <c r="E34" s="148"/>
      <c r="F34" s="148"/>
      <c r="G34" s="144"/>
      <c r="H34" s="144" t="s">
        <v>64</v>
      </c>
      <c r="I34" s="144"/>
      <c r="J34" s="144" t="s">
        <v>64</v>
      </c>
      <c r="K34" s="10"/>
      <c r="L34" s="146"/>
      <c r="M34" s="10"/>
      <c r="N34" s="10"/>
      <c r="O34" s="10"/>
      <c r="P34" s="10"/>
      <c r="Q34" s="10"/>
      <c r="R34" s="10"/>
      <c r="S34" s="10"/>
      <c r="T34" s="10"/>
    </row>
    <row r="35" spans="1:20" ht="18">
      <c r="A35" s="144"/>
      <c r="B35" s="144"/>
      <c r="C35" s="144"/>
      <c r="D35" s="144"/>
      <c r="E35" s="144"/>
      <c r="F35" s="147"/>
      <c r="G35" s="144"/>
      <c r="H35" s="144"/>
      <c r="I35" s="144"/>
      <c r="J35" s="144"/>
      <c r="K35" s="10"/>
      <c r="L35" s="146"/>
      <c r="M35" s="10"/>
      <c r="N35" s="10"/>
      <c r="O35" s="10"/>
      <c r="P35" s="10"/>
      <c r="Q35" s="10"/>
      <c r="R35" s="10"/>
      <c r="S35" s="10"/>
      <c r="T35" s="10"/>
    </row>
    <row r="36" spans="1:20" ht="21.75" customHeight="1">
      <c r="A36" s="145" t="s">
        <v>65</v>
      </c>
      <c r="B36" s="145"/>
      <c r="C36" s="145"/>
      <c r="D36" s="145"/>
      <c r="E36" s="148"/>
      <c r="F36" s="148"/>
      <c r="G36" s="144"/>
      <c r="H36" s="144" t="s">
        <v>64</v>
      </c>
      <c r="I36" s="144"/>
      <c r="J36" s="144" t="s">
        <v>64</v>
      </c>
      <c r="K36" s="10"/>
      <c r="L36" s="146"/>
      <c r="M36" s="10"/>
      <c r="N36" s="10"/>
      <c r="O36" s="10"/>
      <c r="P36" s="10"/>
      <c r="Q36" s="10"/>
      <c r="R36" s="10"/>
      <c r="S36" s="10"/>
      <c r="T36" s="10"/>
    </row>
    <row r="37" spans="1:20" ht="18">
      <c r="A37" s="144"/>
      <c r="B37" s="144"/>
      <c r="C37" s="144"/>
      <c r="D37" s="144"/>
      <c r="E37" s="144"/>
      <c r="F37" s="147"/>
      <c r="G37" s="144"/>
      <c r="H37" s="144"/>
      <c r="I37" s="144"/>
      <c r="J37" s="144"/>
      <c r="K37" s="10"/>
      <c r="L37" s="146"/>
      <c r="M37" s="10"/>
      <c r="N37" s="10"/>
      <c r="O37" s="10"/>
      <c r="P37" s="10"/>
      <c r="Q37" s="10"/>
      <c r="R37" s="10"/>
      <c r="S37" s="10"/>
      <c r="T37" s="10"/>
    </row>
    <row r="38" spans="1:20" ht="30.75" customHeight="1">
      <c r="A38" s="144"/>
      <c r="B38" s="144"/>
      <c r="C38" s="144"/>
      <c r="D38" s="144"/>
      <c r="E38" s="148"/>
      <c r="F38" s="148"/>
      <c r="G38" s="148"/>
      <c r="H38" s="144"/>
      <c r="I38" s="144"/>
      <c r="J38" s="144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29.4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0.75" customHeight="1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20" ht="0.75" hidden="1" customHeight="1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1:20" hidden="1"/>
    <row r="46" spans="1:20" hidden="1"/>
    <row r="47" spans="1:20" hidden="1"/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</sheetData>
  <mergeCells count="68">
    <mergeCell ref="E38:G38"/>
    <mergeCell ref="A32:D32"/>
    <mergeCell ref="E32:F32"/>
    <mergeCell ref="A34:D34"/>
    <mergeCell ref="E34:F34"/>
    <mergeCell ref="A36:D36"/>
    <mergeCell ref="E36:F36"/>
    <mergeCell ref="D29:G29"/>
    <mergeCell ref="L29:M29"/>
    <mergeCell ref="N29:O29"/>
    <mergeCell ref="D30:F30"/>
    <mergeCell ref="L30:M30"/>
    <mergeCell ref="N30:O30"/>
    <mergeCell ref="D26:G26"/>
    <mergeCell ref="L26:M26"/>
    <mergeCell ref="N26:O26"/>
    <mergeCell ref="A27:G27"/>
    <mergeCell ref="N27:O27"/>
    <mergeCell ref="D28:G28"/>
    <mergeCell ref="L28:M28"/>
    <mergeCell ref="N28:O28"/>
    <mergeCell ref="D23:G23"/>
    <mergeCell ref="N23:O23"/>
    <mergeCell ref="D24:G24"/>
    <mergeCell ref="N24:O24"/>
    <mergeCell ref="D25:G25"/>
    <mergeCell ref="N25:O25"/>
    <mergeCell ref="D20:G20"/>
    <mergeCell ref="L20:M20"/>
    <mergeCell ref="N20:O20"/>
    <mergeCell ref="D21:G21"/>
    <mergeCell ref="N21:O21"/>
    <mergeCell ref="D22:G22"/>
    <mergeCell ref="L22:M22"/>
    <mergeCell ref="N22:O22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25,04пон</vt:lpstr>
      <vt:lpstr>25,04б</vt:lpstr>
      <vt:lpstr>26,04</vt:lpstr>
      <vt:lpstr>26,04б</vt:lpstr>
      <vt:lpstr>27,04ср</vt:lpstr>
      <vt:lpstr>27,04б</vt:lpstr>
      <vt:lpstr>28,04чет</vt:lpstr>
      <vt:lpstr>28,04</vt:lpstr>
      <vt:lpstr>29,04пят</vt:lpstr>
      <vt:lpstr>29,04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2022-04-25T08:51:35Z</dcterms:created>
  <dcterms:modified xsi:type="dcterms:W3CDTF">2022-04-25T08:56:20Z</dcterms:modified>
</cp:coreProperties>
</file>